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180" tabRatio="875"/>
  </bookViews>
  <sheets>
    <sheet name="ABD" sheetId="17" r:id="rId1"/>
    <sheet name="brezilya" sheetId="16" r:id="rId2"/>
    <sheet name="çin" sheetId="15" r:id="rId3"/>
    <sheet name="endonezya" sheetId="14" r:id="rId4"/>
    <sheet name="filipinler" sheetId="13" r:id="rId5"/>
    <sheet name="güney afrika" sheetId="12" r:id="rId6"/>
    <sheet name="güney kore" sheetId="11" r:id="rId7"/>
    <sheet name="hindistan" sheetId="10" r:id="rId8"/>
    <sheet name="japonya" sheetId="9" r:id="rId9"/>
    <sheet name="kanada" sheetId="8" r:id="rId10"/>
    <sheet name="malezya" sheetId="6" r:id="rId11"/>
    <sheet name="meksika" sheetId="5" r:id="rId12"/>
    <sheet name="şili" sheetId="3" r:id="rId13"/>
    <sheet name="tayland" sheetId="2" r:id="rId14"/>
    <sheet name="vietnam" sheetId="1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7" l="1"/>
  <c r="E69" i="17"/>
  <c r="G68" i="17"/>
  <c r="G70" i="17" s="1"/>
  <c r="F68" i="17"/>
  <c r="F70" i="17" s="1"/>
  <c r="D68" i="17"/>
  <c r="C68" i="17"/>
  <c r="C70" i="17" s="1"/>
  <c r="H63" i="17"/>
  <c r="E63" i="17"/>
  <c r="H58" i="17"/>
  <c r="E58" i="17"/>
  <c r="H52" i="17"/>
  <c r="E52" i="17"/>
  <c r="H46" i="17"/>
  <c r="E46" i="17"/>
  <c r="H41" i="17"/>
  <c r="E41" i="17"/>
  <c r="H37" i="17"/>
  <c r="E37" i="17"/>
  <c r="H33" i="17"/>
  <c r="E33" i="17"/>
  <c r="H28" i="17"/>
  <c r="E28" i="17"/>
  <c r="H25" i="17"/>
  <c r="E25" i="17"/>
  <c r="E68" i="17" l="1"/>
  <c r="H68" i="17"/>
  <c r="D70" i="17"/>
</calcChain>
</file>

<file path=xl/sharedStrings.xml><?xml version="1.0" encoding="utf-8"?>
<sst xmlns="http://schemas.openxmlformats.org/spreadsheetml/2006/main" count="675" uniqueCount="178">
  <si>
    <t>Ürün Sayısı</t>
  </si>
  <si>
    <t>Ülkenin TR'den ithalatı (000$) 2018-2020</t>
  </si>
  <si>
    <t xml:space="preserve"> TR'nin Dünyaya İHR (000$) 2018-2020</t>
  </si>
  <si>
    <t xml:space="preserve"> TOPLAM  İÇİNDEKİ PAYI</t>
  </si>
  <si>
    <t>Ülkenin
Dünyadan İTH (000$) 2018-2020</t>
  </si>
  <si>
    <t xml:space="preserve"> TOPLAM İÇİNDEKİ PAYI</t>
  </si>
  <si>
    <t>ELEKTRİKLİ CİHAZLAR</t>
  </si>
  <si>
    <t>TEKSTİL</t>
  </si>
  <si>
    <t>PLASTİKLER VE MAMULLERİ</t>
  </si>
  <si>
    <t>DEMİR ÇELİK</t>
  </si>
  <si>
    <t>MAKİNALAR</t>
  </si>
  <si>
    <t>MOTORLU KARA TAŞITLARI</t>
  </si>
  <si>
    <t>ECZACILIK ÜRÜNLERİ</t>
  </si>
  <si>
    <t>ALÜMİNYUM VE ALÜMİNYUMDAN EŞYA</t>
  </si>
  <si>
    <t>TIBBİ ALET VE CİHAZLAR</t>
  </si>
  <si>
    <t>Liste Toplamı</t>
  </si>
  <si>
    <t>Sanayi Toplam</t>
  </si>
  <si>
    <t>Genel Toplam</t>
  </si>
  <si>
    <t>-</t>
  </si>
  <si>
    <t>GIDA MÜSTAHZARLARI</t>
  </si>
  <si>
    <t>HAYVAN GIDALARI, KÜSPELER</t>
  </si>
  <si>
    <t>MEYVELER, SERT KABUKLU MEYVELER</t>
  </si>
  <si>
    <t>TÜTÜN VE MAMULLERİ</t>
  </si>
  <si>
    <t>KANATLI ETİ</t>
  </si>
  <si>
    <t>PASTACILIK MAMULLERİ</t>
  </si>
  <si>
    <t>SULAR VE ALKOLSÜZ İÇECEKLER</t>
  </si>
  <si>
    <t>Tarım Toplam</t>
  </si>
  <si>
    <t>4'LÜ BAZDA BELİRLENEN POTANSİYEL SANAYİ ÜRÜNLERİNİN SEKTÖREL DAĞILIMI</t>
  </si>
  <si>
    <t>Ürün Sayısı (4'lü GTİP bazında)</t>
  </si>
  <si>
    <t>4'LÜ BAZDA BELİRLENEN POTANSİYEL TARIM ÜRÜNLERİNİN SEKTÖREL DAĞILIMI</t>
  </si>
  <si>
    <t>Tayland'ın TR'den ithalatı (000$) 2018-2020  Ort</t>
  </si>
  <si>
    <t xml:space="preserve"> TR'nin Dünyaya İHR (000$) 2018-2020  Ort</t>
  </si>
  <si>
    <t>Tayland'ın Dünyadan İTH (000$) 2018-2020  Ort</t>
  </si>
  <si>
    <t>ALÜMİNYUM ÜRÜNLERİ</t>
  </si>
  <si>
    <t>ELEKTRİKLİ MAKİNA VE CİHAZLAR</t>
  </si>
  <si>
    <t xml:space="preserve"> KAUÇUKTAN ÜRÜNLER</t>
  </si>
  <si>
    <t>OTOMOTİV VE YAN SANAYİ</t>
  </si>
  <si>
    <t>MÜCEVHERAT</t>
  </si>
  <si>
    <t>BALIKLAR</t>
  </si>
  <si>
    <t>HAYVAN  YEMLERİ</t>
  </si>
  <si>
    <t>HUBUBAT, UN, PASTACILIK ÜRÜNLERİ</t>
  </si>
  <si>
    <t>KAKAOLU ÜRÜNLER</t>
  </si>
  <si>
    <t>SEBZE VE MEYVELERDEN MÜSTAHZARLAR</t>
  </si>
  <si>
    <t>ŞEKERLİ MAMULLER</t>
  </si>
  <si>
    <t>TÜTÜN ÜRÜNLERİ</t>
  </si>
  <si>
    <t>MEYVE VE SERT KABUKLU MEYVELER</t>
  </si>
  <si>
    <t>HAZIRGİYİM</t>
  </si>
  <si>
    <t>KAUÇUK VE KAUÇUKTAN EŞYA</t>
  </si>
  <si>
    <t>MOBİLYALAR</t>
  </si>
  <si>
    <t>HAYVAN GIDALARI</t>
  </si>
  <si>
    <t>PEYNİRLER</t>
  </si>
  <si>
    <t>BİTKİSEL YAĞLAR</t>
  </si>
  <si>
    <t>ÇİKOLATALI VE KAKAOLU MAMULLER</t>
  </si>
  <si>
    <t>HAVA TAŞITLARI</t>
  </si>
  <si>
    <t>TÜTÜN MAMULLERİ</t>
  </si>
  <si>
    <t>SEBZELER</t>
  </si>
  <si>
    <t>MEYVE SEBZE MAMULLERİ</t>
  </si>
  <si>
    <t>Meksika'nın TR'den ithalatı (000$) 2018-2020</t>
  </si>
  <si>
    <t>Meksika'nın
Dünyadan İTH (000$) 2018-2020</t>
  </si>
  <si>
    <t>OTOMOTİV VE YAN SANAYİİ</t>
  </si>
  <si>
    <t>DEMİR-ÇELİK</t>
  </si>
  <si>
    <t>KAUÇUK LASTİK</t>
  </si>
  <si>
    <t>ALÜMİNYUM LEVHA</t>
  </si>
  <si>
    <t>MOBİLYA</t>
  </si>
  <si>
    <t>ADİ METALLERDEN ÇEŞİTLİ EŞYA</t>
  </si>
  <si>
    <t>KAĞITTAN VEYA KARTONDAN EŞYA</t>
  </si>
  <si>
    <t>Meksika'nın TR'den ithalatı (000$) 
2018-2020</t>
  </si>
  <si>
    <t xml:space="preserve"> TR'nin Dünyaya İHR (000$) 
2018-2020</t>
  </si>
  <si>
    <t>Meksika'nın
Dünyadan İTH (000$) 
2018-2020</t>
  </si>
  <si>
    <t>HAYVAN YEMİ</t>
  </si>
  <si>
    <t>SERT KABUKLU MEYVELER</t>
  </si>
  <si>
    <t>Malezya'nın TR'den ithalatı (000$) 
2018-2020</t>
  </si>
  <si>
    <t>Malezya'nın
Dünyadan İTH (000$) 
2018-2020</t>
  </si>
  <si>
    <t>TURUNÇGİLLER</t>
  </si>
  <si>
    <t>MAKARNA</t>
  </si>
  <si>
    <t>Malezya'nın TR'den ithalatı (000$) 2018-2020</t>
  </si>
  <si>
    <t>Malezya'nın
Dünyadan İTH (000$) 2018-2020</t>
  </si>
  <si>
    <t>HAVA TAŞITLARI AKSAM VE PARÇALARI</t>
  </si>
  <si>
    <t>BAKIR VE BAKIRDAN EŞYA</t>
  </si>
  <si>
    <t>Kanada'nın TR'den ithalatı (000$) 
2018-2020</t>
  </si>
  <si>
    <t>Kanada'nın
Dünyadan İTH (000$) 
2018-2020</t>
  </si>
  <si>
    <t>MEYVE SULARI</t>
  </si>
  <si>
    <t>YAŞ-KURU ÜZÜM</t>
  </si>
  <si>
    <t>ŞEKER VE ŞEKER MAMULLERİ</t>
  </si>
  <si>
    <t>Kanada'nın TR'den ithalatı (000$) 2018-2020</t>
  </si>
  <si>
    <t>Kanada'nın
Dünyadan İTH (000$) 2018-2020</t>
  </si>
  <si>
    <t>HAZIR GİYİM</t>
  </si>
  <si>
    <t>Japonya'nın TR'den ithalatı (000$) 2018-2020  Ort</t>
  </si>
  <si>
    <t>Japonya'nın Dünyadan İTH (000$) 2018-2020  Ort</t>
  </si>
  <si>
    <t>SEBZE VE MEYVELERDEN ÇEŞİTLİ ÜRÜNLER</t>
  </si>
  <si>
    <t>MEYVELER VE SERT KABUKLU MEYVELER</t>
  </si>
  <si>
    <t>Hindistan'ın TR'den ithalatı (000$) 2018-2020  Ort</t>
  </si>
  <si>
    <t>Hindistan'ın Dünyadan İTH (000$) 2018-2020  Ort</t>
  </si>
  <si>
    <t xml:space="preserve">PLASTİKLER </t>
  </si>
  <si>
    <t>CERRAHİ ALET VE CİHAZLAR</t>
  </si>
  <si>
    <t>BAKIRDAN ÜRÜNLER</t>
  </si>
  <si>
    <t>KURUTULMUŞ SEBZE</t>
  </si>
  <si>
    <t>HAYVAN YEMLERİ</t>
  </si>
  <si>
    <t>YAĞLI TOHUMLAR</t>
  </si>
  <si>
    <t>MEŞRUBATLAR</t>
  </si>
  <si>
    <t>G.Kore'nin TR'den ithalatı (000$) 2020</t>
  </si>
  <si>
    <t xml:space="preserve"> TR'nin Dünyaya İHR (000$) 2020</t>
  </si>
  <si>
    <t>G.Kore'nin Dünyadan İTH (000$) 2020</t>
  </si>
  <si>
    <t>METAL CEVHERLERİ</t>
  </si>
  <si>
    <t>GEMİLER</t>
  </si>
  <si>
    <t>ALÜMİNYUM</t>
  </si>
  <si>
    <t>AYAKKABILAR</t>
  </si>
  <si>
    <t>G.Kore'nin TR'den ithalatı (000$) 2018-2020  Ort</t>
  </si>
  <si>
    <t>G.Kore'nin Dünyadan İTH (000$) 2018-2020  Ort</t>
  </si>
  <si>
    <t>SEBZE MEYVE KONSERVELERİ</t>
  </si>
  <si>
    <t>YEMLER</t>
  </si>
  <si>
    <t>PASTACILIK ÜRÜNLERİ</t>
  </si>
  <si>
    <t>KAKAO VE MÜSTAHZARLARI</t>
  </si>
  <si>
    <t>KABUKLU MEYVELER</t>
  </si>
  <si>
    <t>ŞEKER MAMULLERİ</t>
  </si>
  <si>
    <t>Filipinler'in TR'den ithalatı (000$) 2018-2020</t>
  </si>
  <si>
    <t>Filipinler'in 
Dünyadan İTH (000$) 2018-2020</t>
  </si>
  <si>
    <t>ÇİMENTO</t>
  </si>
  <si>
    <t>HİJYENİK HAVLULAR VE BEBEK BEZLERİ</t>
  </si>
  <si>
    <t>Filipinler'in TR'den ithalatı (000$) 
2018-2020</t>
  </si>
  <si>
    <t>TÜTÜN DÖKÜNTÜLERİ</t>
  </si>
  <si>
    <t>ÜZÜM</t>
  </si>
  <si>
    <t>Endonezya'nın TR'den ithalatı (000$) 2018-2020  Ort</t>
  </si>
  <si>
    <t>Endonezya'nın Dünyadan İTH (000$) 2018-2020  Ort</t>
  </si>
  <si>
    <t xml:space="preserve">ALÜMİNYUM </t>
  </si>
  <si>
    <t>ŞEKERLİ ÜRÜNLER</t>
  </si>
  <si>
    <t xml:space="preserve">BALIKLAR </t>
  </si>
  <si>
    <t>Çin'in TR'den ithalatı (000$) 2018-2020  Ort</t>
  </si>
  <si>
    <t>Çin'in Dünyadan İTH (000$) 2018-2020  Ort</t>
  </si>
  <si>
    <t>HAVA TAŞITLARI VE AKSAM VE PARÇALAR</t>
  </si>
  <si>
    <t>BİTKİSEL SIVI YAĞLAR</t>
  </si>
  <si>
    <t>HUBUBAT</t>
  </si>
  <si>
    <t>Brezilya'nın TR'den ithalatı (000$) 2018-2020</t>
  </si>
  <si>
    <t>Brezilya'nın
Dünyadan İTH (000$) 2018-2020</t>
  </si>
  <si>
    <t>BUĞDAY UNU</t>
  </si>
  <si>
    <t>ZEYTİN YAĞI</t>
  </si>
  <si>
    <t>MEYVE SEBZE KONSEVELERİ</t>
  </si>
  <si>
    <t>PEYNİR MAMULLERİ</t>
  </si>
  <si>
    <t>SEBZELER VE BAZI KÖK VE YUMRULAR</t>
  </si>
  <si>
    <t>Bilgi Sistemi</t>
  </si>
  <si>
    <t>USITC - Dataweb</t>
  </si>
  <si>
    <t>SEKTÖR</t>
  </si>
  <si>
    <t>Türkiye'nin Genel İhracatı (bin $) 2020</t>
  </si>
  <si>
    <t>Türkiye'nin ABD'ye İhracatı (bin $) 2020</t>
  </si>
  <si>
    <t>ABD İhracat/TR Genel İhracat</t>
  </si>
  <si>
    <t>ABD'nin Toplam İthalatı (bin $) 2020</t>
  </si>
  <si>
    <t>ABD'nin TR'den İthalatı (bin $) 2020</t>
  </si>
  <si>
    <t>ABD TR İth/Genel İth</t>
  </si>
  <si>
    <t>Hazır Giyim</t>
  </si>
  <si>
    <t>Mücevherat</t>
  </si>
  <si>
    <t>Seramik</t>
  </si>
  <si>
    <t xml:space="preserve">              Mermer             </t>
  </si>
  <si>
    <t>Çimento</t>
  </si>
  <si>
    <t>Mobilya</t>
  </si>
  <si>
    <t xml:space="preserve">       Beyaz Eşya ve           Elektrikli Ev Aletleri</t>
  </si>
  <si>
    <t>Tekstil</t>
  </si>
  <si>
    <t>Ev Tekstili</t>
  </si>
  <si>
    <t>GENEL TOPLAM</t>
  </si>
  <si>
    <t xml:space="preserve">  Liste Toplamı /       Genel Toplam</t>
  </si>
  <si>
    <t>ABD 100 MİLYAR DOLAR TİCARET HEDEFİ KAPSAMINDA BELİRLENEN HEDEF SEKTÖRLER</t>
  </si>
  <si>
    <t>Hedef Sektör Ürünleri</t>
  </si>
  <si>
    <t>ABD'nin TR'den ithalatı (000$) 2020</t>
  </si>
  <si>
    <t>ABD'nin Dünyadan İTH (000$) 2020</t>
  </si>
  <si>
    <t>Otomotiv ve Yan Sanayi</t>
  </si>
  <si>
    <t>Eczacılık Ürünleri</t>
  </si>
  <si>
    <t>Elektrikli  Cihazlar</t>
  </si>
  <si>
    <t>Mobilyalar</t>
  </si>
  <si>
    <t>Hazırgiyim</t>
  </si>
  <si>
    <t>Makinalar</t>
  </si>
  <si>
    <t>Demir Çelik</t>
  </si>
  <si>
    <t>Plastik Mamulleri</t>
  </si>
  <si>
    <t>Hububat ve Pastacılık Ürünleri</t>
  </si>
  <si>
    <t>Meyve Konserveleri</t>
  </si>
  <si>
    <t>Mermer ve Travertenler</t>
  </si>
  <si>
    <t>4'LÜ BAZDA BELİRLENEN POTANSİYEL ÜRÜNLERİNİN SEKTÖREL DAĞILIMI</t>
  </si>
  <si>
    <t>Ürünün Dahil Olduğu Alt Sektör Adı</t>
  </si>
  <si>
    <t>Kaynak: TradeMap</t>
  </si>
  <si>
    <t>Kaynak: US ITC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</si>
</sst>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%"/>
    <numFmt numFmtId="166" formatCode="#,##0_ ;\-#,##0\ "/>
    <numFmt numFmtId="167" formatCode="_-* #,##0.0_-;\-* #,##0.0_-;_-* &quot;-&quot;??_-;_-@_-"/>
    <numFmt numFmtId="168" formatCode="#,##0.0_ ;\-#,##0.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sz val="12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rgb="FF000000"/>
      <name val="Calibri Light"/>
      <family val="2"/>
      <charset val="162"/>
    </font>
    <font>
      <sz val="11"/>
      <name val="Calibri Light"/>
      <family val="2"/>
      <charset val="162"/>
    </font>
    <font>
      <sz val="11"/>
      <color rgb="FF000000"/>
      <name val="Calibri Light"/>
      <family val="2"/>
      <charset val="162"/>
    </font>
    <font>
      <b/>
      <sz val="12"/>
      <color theme="1"/>
      <name val="Calibri Light"/>
      <family val="2"/>
      <charset val="16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06">
    <xf numFmtId="0" fontId="0" fillId="0" borderId="0" xfId="0"/>
    <xf numFmtId="0" fontId="5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3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165" fontId="9" fillId="0" borderId="1" xfId="2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3" fontId="3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0" fontId="10" fillId="0" borderId="1" xfId="0" applyFont="1" applyFill="1" applyBorder="1"/>
    <xf numFmtId="3" fontId="10" fillId="0" borderId="0" xfId="0" applyNumberFormat="1" applyFont="1" applyFill="1" applyBorder="1"/>
    <xf numFmtId="3" fontId="10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7" fillId="0" borderId="1" xfId="3" applyFont="1" applyFill="1" applyBorder="1"/>
    <xf numFmtId="0" fontId="12" fillId="0" borderId="1" xfId="0" applyFont="1" applyFill="1" applyBorder="1"/>
    <xf numFmtId="3" fontId="7" fillId="0" borderId="1" xfId="3" applyNumberFormat="1" applyFont="1" applyFill="1" applyBorder="1"/>
    <xf numFmtId="165" fontId="7" fillId="0" borderId="1" xfId="3" applyNumberFormat="1" applyFont="1" applyFill="1" applyBorder="1"/>
    <xf numFmtId="0" fontId="7" fillId="0" borderId="0" xfId="3" applyFont="1" applyFill="1" applyBorder="1"/>
    <xf numFmtId="2" fontId="7" fillId="0" borderId="0" xfId="3" applyNumberFormat="1" applyFont="1" applyFill="1" applyBorder="1" applyAlignment="1">
      <alignment horizontal="center"/>
    </xf>
    <xf numFmtId="3" fontId="7" fillId="0" borderId="0" xfId="3" applyNumberFormat="1" applyFont="1" applyFill="1" applyBorder="1"/>
    <xf numFmtId="165" fontId="7" fillId="0" borderId="0" xfId="3" applyNumberFormat="1" applyFont="1" applyFill="1" applyBorder="1"/>
    <xf numFmtId="0" fontId="13" fillId="3" borderId="1" xfId="3" applyFont="1" applyFill="1" applyBorder="1"/>
    <xf numFmtId="3" fontId="13" fillId="3" borderId="1" xfId="3" applyNumberFormat="1" applyFont="1" applyFill="1" applyBorder="1"/>
    <xf numFmtId="165" fontId="14" fillId="3" borderId="1" xfId="3" applyNumberFormat="1" applyFont="1" applyFill="1" applyBorder="1"/>
    <xf numFmtId="3" fontId="14" fillId="3" borderId="1" xfId="3" applyNumberFormat="1" applyFont="1" applyFill="1" applyBorder="1"/>
    <xf numFmtId="165" fontId="8" fillId="0" borderId="1" xfId="2" applyNumberFormat="1" applyFont="1" applyFill="1" applyBorder="1"/>
    <xf numFmtId="3" fontId="9" fillId="3" borderId="6" xfId="0" applyNumberFormat="1" applyFont="1" applyFill="1" applyBorder="1"/>
    <xf numFmtId="165" fontId="9" fillId="3" borderId="1" xfId="2" applyNumberFormat="1" applyFont="1" applyFill="1" applyBorder="1"/>
    <xf numFmtId="0" fontId="9" fillId="3" borderId="1" xfId="0" applyFont="1" applyFill="1" applyBorder="1"/>
    <xf numFmtId="3" fontId="9" fillId="3" borderId="0" xfId="0" applyNumberFormat="1" applyFont="1" applyFill="1" applyBorder="1"/>
    <xf numFmtId="3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65" fontId="9" fillId="0" borderId="1" xfId="2" applyNumberFormat="1" applyFont="1" applyFill="1" applyBorder="1"/>
    <xf numFmtId="3" fontId="9" fillId="0" borderId="0" xfId="0" applyNumberFormat="1" applyFont="1" applyFill="1" applyBorder="1"/>
    <xf numFmtId="0" fontId="9" fillId="0" borderId="1" xfId="0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165" fontId="9" fillId="3" borderId="1" xfId="2" applyNumberFormat="1" applyFont="1" applyFill="1" applyBorder="1" applyAlignment="1">
      <alignment vertical="center"/>
    </xf>
    <xf numFmtId="0" fontId="15" fillId="2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vertical="center"/>
    </xf>
    <xf numFmtId="3" fontId="7" fillId="0" borderId="1" xfId="3" applyNumberFormat="1" applyFont="1" applyFill="1" applyBorder="1" applyAlignment="1">
      <alignment vertical="center"/>
    </xf>
    <xf numFmtId="165" fontId="7" fillId="0" borderId="1" xfId="2" applyNumberFormat="1" applyFont="1" applyFill="1" applyBorder="1" applyAlignment="1">
      <alignment vertical="center"/>
    </xf>
    <xf numFmtId="165" fontId="7" fillId="0" borderId="1" xfId="3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2" fontId="7" fillId="0" borderId="0" xfId="3" applyNumberFormat="1" applyFont="1" applyFill="1" applyBorder="1" applyAlignment="1">
      <alignment horizontal="center" vertical="center"/>
    </xf>
    <xf numFmtId="3" fontId="7" fillId="0" borderId="0" xfId="3" applyNumberFormat="1" applyFont="1" applyFill="1" applyBorder="1" applyAlignment="1">
      <alignment vertical="center"/>
    </xf>
    <xf numFmtId="165" fontId="7" fillId="0" borderId="0" xfId="3" applyNumberFormat="1" applyFont="1" applyFill="1" applyBorder="1" applyAlignment="1">
      <alignment vertical="center"/>
    </xf>
    <xf numFmtId="0" fontId="15" fillId="3" borderId="1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vertical="center"/>
    </xf>
    <xf numFmtId="3" fontId="14" fillId="3" borderId="1" xfId="3" applyNumberFormat="1" applyFont="1" applyFill="1" applyBorder="1" applyAlignment="1">
      <alignment vertical="center"/>
    </xf>
    <xf numFmtId="165" fontId="14" fillId="3" borderId="1" xfId="2" applyNumberFormat="1" applyFont="1" applyFill="1" applyBorder="1" applyAlignment="1">
      <alignment vertical="center"/>
    </xf>
    <xf numFmtId="165" fontId="14" fillId="3" borderId="1" xfId="3" applyNumberFormat="1" applyFont="1" applyFill="1" applyBorder="1" applyAlignment="1">
      <alignment vertical="center"/>
    </xf>
    <xf numFmtId="165" fontId="14" fillId="3" borderId="1" xfId="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12" fillId="0" borderId="0" xfId="0" applyFont="1" applyFill="1" applyBorder="1"/>
    <xf numFmtId="0" fontId="12" fillId="3" borderId="1" xfId="0" applyFont="1" applyFill="1" applyBorder="1"/>
    <xf numFmtId="0" fontId="16" fillId="5" borderId="1" xfId="0" applyFont="1" applyFill="1" applyBorder="1" applyAlignment="1">
      <alignment horizontal="right" vertical="center" wrapText="1" readingOrder="1"/>
    </xf>
    <xf numFmtId="166" fontId="16" fillId="5" borderId="1" xfId="1" applyNumberFormat="1" applyFont="1" applyFill="1" applyBorder="1" applyAlignment="1">
      <alignment horizontal="center" vertical="center" wrapText="1" readingOrder="1"/>
    </xf>
    <xf numFmtId="167" fontId="16" fillId="5" borderId="1" xfId="1" applyNumberFormat="1" applyFont="1" applyFill="1" applyBorder="1" applyAlignment="1">
      <alignment vertical="center" wrapText="1" readingOrder="1"/>
    </xf>
    <xf numFmtId="167" fontId="16" fillId="5" borderId="1" xfId="1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right" vertical="center" wrapText="1"/>
    </xf>
    <xf numFmtId="166" fontId="19" fillId="8" borderId="1" xfId="1" applyNumberFormat="1" applyFont="1" applyFill="1" applyBorder="1" applyAlignment="1">
      <alignment horizontal="center" vertical="center" wrapText="1" readingOrder="1"/>
    </xf>
    <xf numFmtId="167" fontId="19" fillId="6" borderId="1" xfId="1" applyNumberFormat="1" applyFont="1" applyFill="1" applyBorder="1" applyAlignment="1">
      <alignment vertical="center" wrapText="1" readingOrder="1"/>
    </xf>
    <xf numFmtId="167" fontId="19" fillId="6" borderId="1" xfId="1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 readingOrder="1"/>
    </xf>
    <xf numFmtId="165" fontId="16" fillId="5" borderId="1" xfId="1" applyNumberFormat="1" applyFont="1" applyFill="1" applyBorder="1" applyAlignment="1">
      <alignment horizontal="center" vertical="center" wrapText="1" readingOrder="1"/>
    </xf>
    <xf numFmtId="165" fontId="16" fillId="5" borderId="1" xfId="1" applyNumberFormat="1" applyFont="1" applyFill="1" applyBorder="1" applyAlignment="1">
      <alignment vertical="center" wrapText="1" readingOrder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0" fillId="5" borderId="2" xfId="0" applyFill="1" applyBorder="1"/>
    <xf numFmtId="165" fontId="13" fillId="3" borderId="1" xfId="3" applyNumberFormat="1" applyFont="1" applyFill="1" applyBorder="1"/>
    <xf numFmtId="0" fontId="7" fillId="0" borderId="0" xfId="0" applyFont="1" applyFill="1" applyBorder="1" applyAlignment="1"/>
    <xf numFmtId="0" fontId="8" fillId="0" borderId="0" xfId="3" applyFont="1" applyFill="1" applyBorder="1"/>
    <xf numFmtId="0" fontId="11" fillId="6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3" fontId="17" fillId="7" borderId="1" xfId="1" applyNumberFormat="1" applyFont="1" applyFill="1" applyBorder="1" applyAlignment="1">
      <alignment horizontal="center" vertical="center" wrapText="1" readingOrder="1"/>
    </xf>
    <xf numFmtId="167" fontId="18" fillId="7" borderId="1" xfId="1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 readingOrder="1"/>
    </xf>
    <xf numFmtId="166" fontId="17" fillId="7" borderId="1" xfId="1" applyNumberFormat="1" applyFont="1" applyFill="1" applyBorder="1" applyAlignment="1">
      <alignment horizontal="center" vertical="center" wrapText="1" readingOrder="1"/>
    </xf>
    <xf numFmtId="167" fontId="17" fillId="7" borderId="1" xfId="1" applyNumberFormat="1" applyFont="1" applyFill="1" applyBorder="1" applyAlignment="1">
      <alignment vertical="center" wrapText="1" readingOrder="1"/>
    </xf>
    <xf numFmtId="168" fontId="17" fillId="7" borderId="1" xfId="1" applyNumberFormat="1" applyFont="1" applyFill="1" applyBorder="1" applyAlignment="1">
      <alignment vertical="center" wrapText="1" readingOrder="1"/>
    </xf>
    <xf numFmtId="0" fontId="11" fillId="5" borderId="2" xfId="0" applyFont="1" applyFill="1" applyBorder="1" applyAlignment="1">
      <alignment horizontal="center" wrapText="1"/>
    </xf>
  </cellXfs>
  <cellStyles count="4">
    <cellStyle name="Normal" xfId="0" builtinId="0"/>
    <cellStyle name="Normal 2" xfId="3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1"/>
  <sheetViews>
    <sheetView tabSelected="1" workbookViewId="0">
      <selection activeCell="B73" sqref="B73"/>
    </sheetView>
  </sheetViews>
  <sheetFormatPr defaultRowHeight="15" x14ac:dyDescent="0.25"/>
  <cols>
    <col min="2" max="2" width="26" customWidth="1"/>
    <col min="3" max="3" width="15.140625" bestFit="1" customWidth="1"/>
    <col min="4" max="4" width="13.85546875" bestFit="1" customWidth="1"/>
    <col min="5" max="5" width="14.42578125" customWidth="1"/>
    <col min="6" max="6" width="24.140625" customWidth="1"/>
    <col min="7" max="7" width="16.85546875" customWidth="1"/>
    <col min="8" max="8" width="11.5703125" customWidth="1"/>
  </cols>
  <sheetData>
    <row r="1" spans="2:8" ht="15.75" thickBot="1" x14ac:dyDescent="0.3"/>
    <row r="2" spans="2:8" ht="15.75" thickBot="1" x14ac:dyDescent="0.3">
      <c r="B2" s="96" t="s">
        <v>174</v>
      </c>
      <c r="C2" s="97"/>
      <c r="D2" s="97"/>
      <c r="E2" s="97"/>
      <c r="F2" s="97"/>
      <c r="G2" s="97"/>
      <c r="H2" s="98"/>
    </row>
    <row r="3" spans="2:8" ht="63" x14ac:dyDescent="0.25">
      <c r="B3" s="1" t="s">
        <v>175</v>
      </c>
      <c r="C3" s="1" t="s">
        <v>0</v>
      </c>
      <c r="D3" s="1" t="s">
        <v>160</v>
      </c>
      <c r="E3" s="1" t="s">
        <v>161</v>
      </c>
      <c r="F3" s="1" t="s">
        <v>101</v>
      </c>
      <c r="G3" s="1" t="s">
        <v>162</v>
      </c>
      <c r="H3" s="2" t="s">
        <v>5</v>
      </c>
    </row>
    <row r="4" spans="2:8" ht="15.75" x14ac:dyDescent="0.25">
      <c r="B4" s="32" t="s">
        <v>163</v>
      </c>
      <c r="C4" s="33">
        <v>5</v>
      </c>
      <c r="D4" s="33"/>
      <c r="E4" s="34">
        <v>945460</v>
      </c>
      <c r="F4" s="34">
        <v>20554337</v>
      </c>
      <c r="G4" s="34">
        <v>255674092</v>
      </c>
      <c r="H4" s="35">
        <v>8.0434581203952873E-2</v>
      </c>
    </row>
    <row r="5" spans="2:8" ht="15.75" x14ac:dyDescent="0.25">
      <c r="B5" s="32" t="s">
        <v>164</v>
      </c>
      <c r="C5" s="32">
        <v>1</v>
      </c>
      <c r="D5" s="33"/>
      <c r="E5" s="34">
        <v>3067</v>
      </c>
      <c r="F5" s="34">
        <v>1076374</v>
      </c>
      <c r="G5" s="34">
        <v>81861045</v>
      </c>
      <c r="H5" s="35">
        <v>2.6092363564034801E-4</v>
      </c>
    </row>
    <row r="6" spans="2:8" ht="15.75" x14ac:dyDescent="0.25">
      <c r="B6" s="32" t="s">
        <v>165</v>
      </c>
      <c r="C6" s="33">
        <v>4</v>
      </c>
      <c r="D6" s="33"/>
      <c r="E6" s="34">
        <v>152538</v>
      </c>
      <c r="F6" s="34">
        <v>5497265</v>
      </c>
      <c r="G6" s="34">
        <v>67862027</v>
      </c>
      <c r="H6" s="35">
        <v>1.2977101249855693E-2</v>
      </c>
    </row>
    <row r="7" spans="2:8" ht="15.75" x14ac:dyDescent="0.25">
      <c r="B7" s="32" t="s">
        <v>166</v>
      </c>
      <c r="C7" s="33">
        <v>2</v>
      </c>
      <c r="D7" s="33">
        <v>2</v>
      </c>
      <c r="E7" s="34">
        <v>151275</v>
      </c>
      <c r="F7" s="34">
        <v>2910054</v>
      </c>
      <c r="G7" s="34">
        <v>49016682</v>
      </c>
      <c r="H7" s="35">
        <v>1.2869652096998255E-2</v>
      </c>
    </row>
    <row r="8" spans="2:8" ht="15.75" x14ac:dyDescent="0.25">
      <c r="B8" s="32" t="s">
        <v>167</v>
      </c>
      <c r="C8" s="32">
        <v>6</v>
      </c>
      <c r="D8" s="33">
        <v>6</v>
      </c>
      <c r="E8" s="34">
        <v>399700</v>
      </c>
      <c r="F8" s="34">
        <v>10257138</v>
      </c>
      <c r="G8" s="34">
        <v>37121251</v>
      </c>
      <c r="H8" s="35">
        <v>3.4004296434772451E-2</v>
      </c>
    </row>
    <row r="9" spans="2:8" ht="15.75" x14ac:dyDescent="0.25">
      <c r="B9" s="32" t="s">
        <v>168</v>
      </c>
      <c r="C9" s="33">
        <v>3</v>
      </c>
      <c r="D9" s="33">
        <v>2</v>
      </c>
      <c r="E9" s="34">
        <v>215320</v>
      </c>
      <c r="F9" s="34">
        <v>4369336</v>
      </c>
      <c r="G9" s="34">
        <v>23125017</v>
      </c>
      <c r="H9" s="35">
        <v>1.8318251459432586E-2</v>
      </c>
    </row>
    <row r="10" spans="2:8" ht="15.75" x14ac:dyDescent="0.25">
      <c r="B10" s="32" t="s">
        <v>169</v>
      </c>
      <c r="C10" s="33">
        <v>4</v>
      </c>
      <c r="D10" s="33"/>
      <c r="E10" s="34">
        <v>148976</v>
      </c>
      <c r="F10" s="34">
        <v>4313673</v>
      </c>
      <c r="G10" s="34">
        <v>15637007</v>
      </c>
      <c r="H10" s="35">
        <v>1.267406571345174E-2</v>
      </c>
    </row>
    <row r="11" spans="2:8" ht="15.75" x14ac:dyDescent="0.25">
      <c r="B11" s="32" t="s">
        <v>170</v>
      </c>
      <c r="C11" s="32">
        <v>2</v>
      </c>
      <c r="D11" s="33"/>
      <c r="E11" s="34">
        <v>132394</v>
      </c>
      <c r="F11" s="34">
        <v>2453560</v>
      </c>
      <c r="G11" s="34">
        <v>13397333</v>
      </c>
      <c r="H11" s="35">
        <v>1.1263359575144518E-2</v>
      </c>
    </row>
    <row r="12" spans="2:8" ht="15.75" x14ac:dyDescent="0.25">
      <c r="B12" s="32" t="s">
        <v>149</v>
      </c>
      <c r="C12" s="32">
        <v>1</v>
      </c>
      <c r="D12" s="33">
        <v>1</v>
      </c>
      <c r="E12" s="34">
        <v>269236</v>
      </c>
      <c r="F12" s="34">
        <v>3573607</v>
      </c>
      <c r="G12" s="34">
        <v>7700812</v>
      </c>
      <c r="H12" s="35">
        <v>2.2905130735332489E-2</v>
      </c>
    </row>
    <row r="13" spans="2:8" ht="15.75" x14ac:dyDescent="0.25">
      <c r="B13" s="32" t="s">
        <v>171</v>
      </c>
      <c r="C13" s="33">
        <v>1</v>
      </c>
      <c r="D13" s="33"/>
      <c r="E13" s="34">
        <v>38898</v>
      </c>
      <c r="F13" s="34">
        <v>1090443</v>
      </c>
      <c r="G13" s="34">
        <v>6445396</v>
      </c>
      <c r="H13" s="35">
        <v>3.3092297290962694E-3</v>
      </c>
    </row>
    <row r="14" spans="2:8" ht="15.75" x14ac:dyDescent="0.25">
      <c r="B14" s="32" t="s">
        <v>156</v>
      </c>
      <c r="C14" s="33">
        <v>1</v>
      </c>
      <c r="D14" s="33">
        <v>1</v>
      </c>
      <c r="E14" s="34">
        <v>214603</v>
      </c>
      <c r="F14" s="34">
        <v>1166755</v>
      </c>
      <c r="G14" s="34">
        <v>5496860</v>
      </c>
      <c r="H14" s="35">
        <v>1.8257253009235606E-2</v>
      </c>
    </row>
    <row r="15" spans="2:8" ht="15.75" x14ac:dyDescent="0.25">
      <c r="B15" s="32" t="s">
        <v>172</v>
      </c>
      <c r="C15" s="33">
        <v>1</v>
      </c>
      <c r="D15" s="33"/>
      <c r="E15" s="34">
        <v>29696</v>
      </c>
      <c r="F15" s="34">
        <v>907646</v>
      </c>
      <c r="G15" s="34">
        <v>3236695</v>
      </c>
      <c r="H15" s="35">
        <v>2.5263737476282281E-3</v>
      </c>
    </row>
    <row r="16" spans="2:8" ht="15.75" x14ac:dyDescent="0.25">
      <c r="B16" s="32" t="s">
        <v>173</v>
      </c>
      <c r="C16" s="32">
        <v>1</v>
      </c>
      <c r="D16" s="33">
        <v>1</v>
      </c>
      <c r="E16" s="34">
        <v>294730</v>
      </c>
      <c r="F16" s="34">
        <v>1042148</v>
      </c>
      <c r="G16" s="34">
        <v>2538943</v>
      </c>
      <c r="H16" s="35">
        <v>2.5074021236478571E-2</v>
      </c>
    </row>
    <row r="17" spans="2:8" ht="7.5" customHeight="1" x14ac:dyDescent="0.25">
      <c r="B17" s="36"/>
      <c r="C17" s="36"/>
      <c r="D17" s="76"/>
      <c r="E17" s="37"/>
      <c r="F17" s="38"/>
      <c r="G17" s="38"/>
      <c r="H17" s="39"/>
    </row>
    <row r="18" spans="2:8" ht="15.75" x14ac:dyDescent="0.25">
      <c r="B18" s="9" t="s">
        <v>15</v>
      </c>
      <c r="C18" s="40">
        <v>32</v>
      </c>
      <c r="D18" s="40">
        <v>13</v>
      </c>
      <c r="E18" s="41">
        <v>2995893</v>
      </c>
      <c r="F18" s="41">
        <v>59212336</v>
      </c>
      <c r="G18" s="41">
        <v>569113160</v>
      </c>
      <c r="H18" s="92">
        <v>0.25487423982701962</v>
      </c>
    </row>
    <row r="19" spans="2:8" ht="15.75" x14ac:dyDescent="0.25">
      <c r="B19" s="9" t="s">
        <v>17</v>
      </c>
      <c r="C19" s="40">
        <v>1223</v>
      </c>
      <c r="D19" s="40"/>
      <c r="E19" s="41">
        <v>11754397</v>
      </c>
      <c r="F19" s="41">
        <v>169481945</v>
      </c>
      <c r="G19" s="41">
        <v>2407543964</v>
      </c>
      <c r="H19" s="92">
        <v>1</v>
      </c>
    </row>
    <row r="20" spans="2:8" x14ac:dyDescent="0.25">
      <c r="B20" s="94" t="s">
        <v>176</v>
      </c>
    </row>
    <row r="21" spans="2:8" ht="15" customHeight="1" x14ac:dyDescent="0.25"/>
    <row r="22" spans="2:8" ht="15.75" x14ac:dyDescent="0.25">
      <c r="B22" s="95" t="s">
        <v>159</v>
      </c>
      <c r="C22" s="95"/>
      <c r="D22" s="95"/>
      <c r="E22" s="95"/>
      <c r="F22" s="95"/>
      <c r="G22" s="95"/>
      <c r="H22" s="95"/>
    </row>
    <row r="23" spans="2:8" ht="15" customHeight="1" x14ac:dyDescent="0.25">
      <c r="B23" s="91"/>
      <c r="C23" s="105" t="s">
        <v>139</v>
      </c>
      <c r="D23" s="105"/>
      <c r="E23" s="105"/>
      <c r="F23" s="105" t="s">
        <v>140</v>
      </c>
      <c r="G23" s="105"/>
      <c r="H23" s="105"/>
    </row>
    <row r="24" spans="2:8" ht="60" x14ac:dyDescent="0.25">
      <c r="B24" s="89" t="s">
        <v>141</v>
      </c>
      <c r="C24" s="89" t="s">
        <v>142</v>
      </c>
      <c r="D24" s="89" t="s">
        <v>143</v>
      </c>
      <c r="E24" s="90" t="s">
        <v>144</v>
      </c>
      <c r="F24" s="89" t="s">
        <v>145</v>
      </c>
      <c r="G24" s="89" t="s">
        <v>146</v>
      </c>
      <c r="H24" s="89" t="s">
        <v>147</v>
      </c>
    </row>
    <row r="25" spans="2:8" ht="15" customHeight="1" x14ac:dyDescent="0.25">
      <c r="B25" s="101" t="s">
        <v>148</v>
      </c>
      <c r="C25" s="102">
        <v>14992779</v>
      </c>
      <c r="D25" s="102">
        <v>548385</v>
      </c>
      <c r="E25" s="103">
        <f>D25/C25*100</f>
        <v>3.6576607979081133</v>
      </c>
      <c r="F25" s="102">
        <v>69370786</v>
      </c>
      <c r="G25" s="99">
        <v>745393</v>
      </c>
      <c r="H25" s="100">
        <f>G25/F25*100</f>
        <v>1.0745056283490864</v>
      </c>
    </row>
    <row r="26" spans="2:8" ht="15" customHeight="1" x14ac:dyDescent="0.25">
      <c r="B26" s="101"/>
      <c r="C26" s="102"/>
      <c r="D26" s="102"/>
      <c r="E26" s="103"/>
      <c r="F26" s="102"/>
      <c r="G26" s="99"/>
      <c r="H26" s="100"/>
    </row>
    <row r="27" spans="2:8" ht="15" customHeight="1" x14ac:dyDescent="0.25">
      <c r="B27" s="101"/>
      <c r="C27" s="102"/>
      <c r="D27" s="102"/>
      <c r="E27" s="103"/>
      <c r="F27" s="102"/>
      <c r="G27" s="99"/>
      <c r="H27" s="100"/>
    </row>
    <row r="28" spans="2:8" ht="15" customHeight="1" x14ac:dyDescent="0.25">
      <c r="B28" s="101" t="s">
        <v>149</v>
      </c>
      <c r="C28" s="102">
        <v>3573641</v>
      </c>
      <c r="D28" s="102">
        <v>330845</v>
      </c>
      <c r="E28" s="104">
        <f>D28/C28*100</f>
        <v>9.257924900682525</v>
      </c>
      <c r="F28" s="102">
        <v>7720270</v>
      </c>
      <c r="G28" s="99">
        <v>267709</v>
      </c>
      <c r="H28" s="100">
        <f>G28/F28*100</f>
        <v>3.4676118840403252</v>
      </c>
    </row>
    <row r="29" spans="2:8" ht="15.75" customHeight="1" x14ac:dyDescent="0.25">
      <c r="B29" s="101"/>
      <c r="C29" s="102"/>
      <c r="D29" s="102"/>
      <c r="E29" s="104"/>
      <c r="F29" s="102"/>
      <c r="G29" s="99"/>
      <c r="H29" s="100"/>
    </row>
    <row r="30" spans="2:8" ht="15" customHeight="1" x14ac:dyDescent="0.25">
      <c r="B30" s="101"/>
      <c r="C30" s="102"/>
      <c r="D30" s="102"/>
      <c r="E30" s="104"/>
      <c r="F30" s="102"/>
      <c r="G30" s="99"/>
      <c r="H30" s="100"/>
    </row>
    <row r="31" spans="2:8" ht="15" customHeight="1" x14ac:dyDescent="0.25">
      <c r="B31" s="101"/>
      <c r="C31" s="102"/>
      <c r="D31" s="102"/>
      <c r="E31" s="104"/>
      <c r="F31" s="102"/>
      <c r="G31" s="99"/>
      <c r="H31" s="100"/>
    </row>
    <row r="32" spans="2:8" ht="15" customHeight="1" x14ac:dyDescent="0.25">
      <c r="B32" s="101"/>
      <c r="C32" s="102"/>
      <c r="D32" s="102"/>
      <c r="E32" s="104"/>
      <c r="F32" s="102"/>
      <c r="G32" s="99"/>
      <c r="H32" s="100"/>
    </row>
    <row r="33" spans="2:8" ht="15" customHeight="1" x14ac:dyDescent="0.25">
      <c r="B33" s="101" t="s">
        <v>150</v>
      </c>
      <c r="C33" s="102">
        <v>1247567</v>
      </c>
      <c r="D33" s="102">
        <v>156350</v>
      </c>
      <c r="E33" s="103">
        <f>D33/C33*100</f>
        <v>12.532393049832194</v>
      </c>
      <c r="F33" s="102">
        <v>5722885</v>
      </c>
      <c r="G33" s="99">
        <v>169714</v>
      </c>
      <c r="H33" s="100">
        <f>G33/F33*100</f>
        <v>2.9655322446633123</v>
      </c>
    </row>
    <row r="34" spans="2:8" ht="15.75" customHeight="1" x14ac:dyDescent="0.25">
      <c r="B34" s="101"/>
      <c r="C34" s="102"/>
      <c r="D34" s="102"/>
      <c r="E34" s="103"/>
      <c r="F34" s="102"/>
      <c r="G34" s="99"/>
      <c r="H34" s="100"/>
    </row>
    <row r="35" spans="2:8" ht="15" customHeight="1" x14ac:dyDescent="0.25">
      <c r="B35" s="101"/>
      <c r="C35" s="102"/>
      <c r="D35" s="102"/>
      <c r="E35" s="103"/>
      <c r="F35" s="102"/>
      <c r="G35" s="99"/>
      <c r="H35" s="100"/>
    </row>
    <row r="36" spans="2:8" ht="15" customHeight="1" x14ac:dyDescent="0.25">
      <c r="B36" s="101"/>
      <c r="C36" s="102"/>
      <c r="D36" s="102"/>
      <c r="E36" s="103"/>
      <c r="F36" s="102"/>
      <c r="G36" s="99"/>
      <c r="H36" s="100"/>
    </row>
    <row r="37" spans="2:8" ht="15" customHeight="1" x14ac:dyDescent="0.25">
      <c r="B37" s="101" t="s">
        <v>151</v>
      </c>
      <c r="C37" s="102">
        <v>1652203</v>
      </c>
      <c r="D37" s="102">
        <v>309958</v>
      </c>
      <c r="E37" s="103">
        <f>D37/C37*100</f>
        <v>18.760285509710371</v>
      </c>
      <c r="F37" s="102">
        <v>917212</v>
      </c>
      <c r="G37" s="99">
        <v>230022</v>
      </c>
      <c r="H37" s="100">
        <f t="shared" ref="H37" si="0">G37/F37*100</f>
        <v>25.078389728874022</v>
      </c>
    </row>
    <row r="38" spans="2:8" ht="15.75" customHeight="1" x14ac:dyDescent="0.25">
      <c r="B38" s="101"/>
      <c r="C38" s="102"/>
      <c r="D38" s="102"/>
      <c r="E38" s="103"/>
      <c r="F38" s="102"/>
      <c r="G38" s="99"/>
      <c r="H38" s="100"/>
    </row>
    <row r="39" spans="2:8" ht="15" customHeight="1" x14ac:dyDescent="0.25">
      <c r="B39" s="101"/>
      <c r="C39" s="102"/>
      <c r="D39" s="102"/>
      <c r="E39" s="103"/>
      <c r="F39" s="102"/>
      <c r="G39" s="99"/>
      <c r="H39" s="100"/>
    </row>
    <row r="40" spans="2:8" ht="15" customHeight="1" x14ac:dyDescent="0.25">
      <c r="B40" s="101"/>
      <c r="C40" s="102"/>
      <c r="D40" s="102"/>
      <c r="E40" s="103"/>
      <c r="F40" s="102"/>
      <c r="G40" s="99"/>
      <c r="H40" s="100"/>
    </row>
    <row r="41" spans="2:8" ht="15" customHeight="1" x14ac:dyDescent="0.25">
      <c r="B41" s="101" t="s">
        <v>152</v>
      </c>
      <c r="C41" s="102">
        <v>1218785</v>
      </c>
      <c r="D41" s="102">
        <v>222655</v>
      </c>
      <c r="E41" s="103">
        <f>D41/C41*100</f>
        <v>18.268603568307782</v>
      </c>
      <c r="F41" s="102">
        <v>1214143</v>
      </c>
      <c r="G41" s="99">
        <v>247104</v>
      </c>
      <c r="H41" s="100">
        <f t="shared" ref="H41" si="1">G41/F41*100</f>
        <v>20.352133150707949</v>
      </c>
    </row>
    <row r="42" spans="2:8" ht="15.75" customHeight="1" x14ac:dyDescent="0.25">
      <c r="B42" s="101"/>
      <c r="C42" s="102"/>
      <c r="D42" s="102"/>
      <c r="E42" s="103"/>
      <c r="F42" s="102"/>
      <c r="G42" s="99"/>
      <c r="H42" s="100"/>
    </row>
    <row r="43" spans="2:8" ht="15" customHeight="1" x14ac:dyDescent="0.25">
      <c r="B43" s="101"/>
      <c r="C43" s="102"/>
      <c r="D43" s="102"/>
      <c r="E43" s="103"/>
      <c r="F43" s="102"/>
      <c r="G43" s="99"/>
      <c r="H43" s="100"/>
    </row>
    <row r="44" spans="2:8" ht="15" customHeight="1" x14ac:dyDescent="0.25">
      <c r="B44" s="101"/>
      <c r="C44" s="102"/>
      <c r="D44" s="102"/>
      <c r="E44" s="103"/>
      <c r="F44" s="102"/>
      <c r="G44" s="99"/>
      <c r="H44" s="100"/>
    </row>
    <row r="45" spans="2:8" ht="15" customHeight="1" x14ac:dyDescent="0.25">
      <c r="B45" s="101"/>
      <c r="C45" s="102"/>
      <c r="D45" s="102"/>
      <c r="E45" s="103"/>
      <c r="F45" s="102"/>
      <c r="G45" s="99"/>
      <c r="H45" s="100"/>
    </row>
    <row r="46" spans="2:8" ht="15" customHeight="1" x14ac:dyDescent="0.25">
      <c r="B46" s="101" t="s">
        <v>153</v>
      </c>
      <c r="C46" s="102">
        <v>3426641</v>
      </c>
      <c r="D46" s="102">
        <v>268390</v>
      </c>
      <c r="E46" s="103">
        <f>D46/C46*100</f>
        <v>7.8324516633052603</v>
      </c>
      <c r="F46" s="102">
        <v>50504631</v>
      </c>
      <c r="G46" s="99">
        <v>251157</v>
      </c>
      <c r="H46" s="100">
        <f t="shared" ref="H46" si="2">G46/F46*100</f>
        <v>0.49729499063165122</v>
      </c>
    </row>
    <row r="47" spans="2:8" ht="15.75" customHeight="1" x14ac:dyDescent="0.25">
      <c r="B47" s="101"/>
      <c r="C47" s="102"/>
      <c r="D47" s="102"/>
      <c r="E47" s="103"/>
      <c r="F47" s="102"/>
      <c r="G47" s="99"/>
      <c r="H47" s="100"/>
    </row>
    <row r="48" spans="2:8" ht="15" customHeight="1" x14ac:dyDescent="0.25">
      <c r="B48" s="101"/>
      <c r="C48" s="102"/>
      <c r="D48" s="102"/>
      <c r="E48" s="103"/>
      <c r="F48" s="102"/>
      <c r="G48" s="99"/>
      <c r="H48" s="100"/>
    </row>
    <row r="49" spans="2:8" ht="15" customHeight="1" x14ac:dyDescent="0.25">
      <c r="B49" s="101"/>
      <c r="C49" s="102"/>
      <c r="D49" s="102"/>
      <c r="E49" s="103"/>
      <c r="F49" s="102"/>
      <c r="G49" s="99"/>
      <c r="H49" s="100"/>
    </row>
    <row r="50" spans="2:8" ht="15" customHeight="1" x14ac:dyDescent="0.25">
      <c r="B50" s="101"/>
      <c r="C50" s="102"/>
      <c r="D50" s="102"/>
      <c r="E50" s="103"/>
      <c r="F50" s="102"/>
      <c r="G50" s="99"/>
      <c r="H50" s="100"/>
    </row>
    <row r="51" spans="2:8" ht="15" customHeight="1" x14ac:dyDescent="0.25">
      <c r="B51" s="101"/>
      <c r="C51" s="102"/>
      <c r="D51" s="102"/>
      <c r="E51" s="103"/>
      <c r="F51" s="102"/>
      <c r="G51" s="99"/>
      <c r="H51" s="100"/>
    </row>
    <row r="52" spans="2:8" ht="15" customHeight="1" x14ac:dyDescent="0.25">
      <c r="B52" s="101" t="s">
        <v>154</v>
      </c>
      <c r="C52" s="102">
        <v>4830142</v>
      </c>
      <c r="D52" s="102">
        <v>125837</v>
      </c>
      <c r="E52" s="103">
        <f>D52/C52*100</f>
        <v>2.6052443178689155</v>
      </c>
      <c r="F52" s="102">
        <v>21504851</v>
      </c>
      <c r="G52" s="99">
        <v>159787</v>
      </c>
      <c r="H52" s="100">
        <f t="shared" ref="H52" si="3">G52/F52*100</f>
        <v>0.74302770105219518</v>
      </c>
    </row>
    <row r="53" spans="2:8" ht="15.75" customHeight="1" x14ac:dyDescent="0.25">
      <c r="B53" s="101"/>
      <c r="C53" s="102"/>
      <c r="D53" s="102"/>
      <c r="E53" s="103"/>
      <c r="F53" s="102"/>
      <c r="G53" s="99"/>
      <c r="H53" s="100"/>
    </row>
    <row r="54" spans="2:8" ht="15" customHeight="1" x14ac:dyDescent="0.25">
      <c r="B54" s="101"/>
      <c r="C54" s="102"/>
      <c r="D54" s="102"/>
      <c r="E54" s="103"/>
      <c r="F54" s="102"/>
      <c r="G54" s="99"/>
      <c r="H54" s="100"/>
    </row>
    <row r="55" spans="2:8" ht="15" customHeight="1" x14ac:dyDescent="0.25">
      <c r="B55" s="101"/>
      <c r="C55" s="102"/>
      <c r="D55" s="102"/>
      <c r="E55" s="103"/>
      <c r="F55" s="102"/>
      <c r="G55" s="99"/>
      <c r="H55" s="100"/>
    </row>
    <row r="56" spans="2:8" ht="15" customHeight="1" x14ac:dyDescent="0.25">
      <c r="B56" s="101"/>
      <c r="C56" s="102"/>
      <c r="D56" s="102"/>
      <c r="E56" s="103"/>
      <c r="F56" s="102"/>
      <c r="G56" s="99"/>
      <c r="H56" s="100"/>
    </row>
    <row r="57" spans="2:8" ht="15" customHeight="1" x14ac:dyDescent="0.25">
      <c r="B57" s="101"/>
      <c r="C57" s="102"/>
      <c r="D57" s="102"/>
      <c r="E57" s="103"/>
      <c r="F57" s="102"/>
      <c r="G57" s="99"/>
      <c r="H57" s="100"/>
    </row>
    <row r="58" spans="2:8" ht="15" customHeight="1" x14ac:dyDescent="0.25">
      <c r="B58" s="101" t="s">
        <v>155</v>
      </c>
      <c r="C58" s="102">
        <v>9821022</v>
      </c>
      <c r="D58" s="102">
        <v>1303274</v>
      </c>
      <c r="E58" s="103">
        <f>D58/C58*100</f>
        <v>13.270248249112973</v>
      </c>
      <c r="F58" s="102">
        <v>13940511</v>
      </c>
      <c r="G58" s="99">
        <v>1280190</v>
      </c>
      <c r="H58" s="100">
        <f t="shared" ref="H58" si="4">G58/F58*100</f>
        <v>9.1832358225605937</v>
      </c>
    </row>
    <row r="59" spans="2:8" ht="15" customHeight="1" x14ac:dyDescent="0.25">
      <c r="B59" s="101"/>
      <c r="C59" s="102"/>
      <c r="D59" s="102"/>
      <c r="E59" s="103"/>
      <c r="F59" s="102"/>
      <c r="G59" s="99"/>
      <c r="H59" s="100"/>
    </row>
    <row r="60" spans="2:8" ht="15" customHeight="1" x14ac:dyDescent="0.25">
      <c r="B60" s="101"/>
      <c r="C60" s="102"/>
      <c r="D60" s="102"/>
      <c r="E60" s="103"/>
      <c r="F60" s="102"/>
      <c r="G60" s="99"/>
      <c r="H60" s="100"/>
    </row>
    <row r="61" spans="2:8" ht="15" customHeight="1" x14ac:dyDescent="0.25">
      <c r="B61" s="101"/>
      <c r="C61" s="102"/>
      <c r="D61" s="102"/>
      <c r="E61" s="103"/>
      <c r="F61" s="102"/>
      <c r="G61" s="99"/>
      <c r="H61" s="100"/>
    </row>
    <row r="62" spans="2:8" ht="15" customHeight="1" x14ac:dyDescent="0.25">
      <c r="B62" s="101"/>
      <c r="C62" s="102"/>
      <c r="D62" s="102"/>
      <c r="E62" s="103"/>
      <c r="F62" s="102"/>
      <c r="G62" s="99"/>
      <c r="H62" s="100"/>
    </row>
    <row r="63" spans="2:8" ht="15" customHeight="1" x14ac:dyDescent="0.25">
      <c r="B63" s="101" t="s">
        <v>156</v>
      </c>
      <c r="C63" s="102">
        <v>2521734</v>
      </c>
      <c r="D63" s="102">
        <v>281654</v>
      </c>
      <c r="E63" s="103">
        <f>D63/C63*100</f>
        <v>11.169060654295814</v>
      </c>
      <c r="F63" s="102">
        <v>29600739</v>
      </c>
      <c r="G63" s="99">
        <v>260312</v>
      </c>
      <c r="H63" s="100">
        <f>G63/F63*100</f>
        <v>0.87941047688032381</v>
      </c>
    </row>
    <row r="64" spans="2:8" ht="15" customHeight="1" x14ac:dyDescent="0.25">
      <c r="B64" s="101"/>
      <c r="C64" s="102"/>
      <c r="D64" s="102"/>
      <c r="E64" s="103"/>
      <c r="F64" s="102"/>
      <c r="G64" s="99"/>
      <c r="H64" s="100"/>
    </row>
    <row r="65" spans="2:8" x14ac:dyDescent="0.25">
      <c r="B65" s="101"/>
      <c r="C65" s="102"/>
      <c r="D65" s="102"/>
      <c r="E65" s="103"/>
      <c r="F65" s="102"/>
      <c r="G65" s="99"/>
      <c r="H65" s="100"/>
    </row>
    <row r="66" spans="2:8" x14ac:dyDescent="0.25">
      <c r="B66" s="101"/>
      <c r="C66" s="102"/>
      <c r="D66" s="102"/>
      <c r="E66" s="103"/>
      <c r="F66" s="102"/>
      <c r="G66" s="99"/>
      <c r="H66" s="100"/>
    </row>
    <row r="67" spans="2:8" x14ac:dyDescent="0.25">
      <c r="B67" s="101"/>
      <c r="C67" s="102"/>
      <c r="D67" s="102"/>
      <c r="E67" s="103"/>
      <c r="F67" s="102"/>
      <c r="G67" s="99"/>
      <c r="H67" s="100"/>
    </row>
    <row r="68" spans="2:8" ht="15.75" x14ac:dyDescent="0.25">
      <c r="B68" s="78" t="s">
        <v>15</v>
      </c>
      <c r="C68" s="79">
        <f>SUM(C25:C67)</f>
        <v>43284514</v>
      </c>
      <c r="D68" s="79">
        <f>SUM(D25:D67)</f>
        <v>3547348</v>
      </c>
      <c r="E68" s="80">
        <f>D68/C68*100</f>
        <v>8.1954206532156064</v>
      </c>
      <c r="F68" s="79">
        <f>SUM(F25:F67)</f>
        <v>200496028</v>
      </c>
      <c r="G68" s="79">
        <f>SUM(G25:G67)</f>
        <v>3611388</v>
      </c>
      <c r="H68" s="81">
        <f>G68/F68*100</f>
        <v>1.8012267055983773</v>
      </c>
    </row>
    <row r="69" spans="2:8" ht="15.75" x14ac:dyDescent="0.25">
      <c r="B69" s="82" t="s">
        <v>157</v>
      </c>
      <c r="C69" s="83">
        <v>169669410</v>
      </c>
      <c r="D69" s="83">
        <v>10183876</v>
      </c>
      <c r="E69" s="84">
        <f>D69/C69*100</f>
        <v>6.002187430250391</v>
      </c>
      <c r="F69" s="83">
        <v>2337566832</v>
      </c>
      <c r="G69" s="83">
        <v>10969222</v>
      </c>
      <c r="H69" s="85">
        <f>G69/F69*100</f>
        <v>0.46925811274515894</v>
      </c>
    </row>
    <row r="70" spans="2:8" ht="38.25" customHeight="1" x14ac:dyDescent="0.25">
      <c r="B70" s="86" t="s">
        <v>158</v>
      </c>
      <c r="C70" s="87">
        <f>C68/C69</f>
        <v>0.25511088887501876</v>
      </c>
      <c r="D70" s="87">
        <f>D68/D69</f>
        <v>0.34832985004923467</v>
      </c>
      <c r="E70" s="88"/>
      <c r="F70" s="87">
        <f>F68/F69</f>
        <v>8.5771249512664197E-2</v>
      </c>
      <c r="G70" s="87">
        <f>G68/G69</f>
        <v>0.32922918325474676</v>
      </c>
      <c r="H70" s="81"/>
    </row>
    <row r="71" spans="2:8" x14ac:dyDescent="0.25">
      <c r="B71" s="94" t="s">
        <v>177</v>
      </c>
    </row>
  </sheetData>
  <mergeCells count="67">
    <mergeCell ref="B37:B40"/>
    <mergeCell ref="C37:C40"/>
    <mergeCell ref="D37:D40"/>
    <mergeCell ref="E37:E40"/>
    <mergeCell ref="F37:F40"/>
    <mergeCell ref="B46:B51"/>
    <mergeCell ref="C46:C51"/>
    <mergeCell ref="D46:D51"/>
    <mergeCell ref="E46:E51"/>
    <mergeCell ref="F46:F51"/>
    <mergeCell ref="B58:B62"/>
    <mergeCell ref="C58:C62"/>
    <mergeCell ref="D58:D62"/>
    <mergeCell ref="E58:E62"/>
    <mergeCell ref="F58:F62"/>
    <mergeCell ref="F23:H23"/>
    <mergeCell ref="B25:B27"/>
    <mergeCell ref="C25:C27"/>
    <mergeCell ref="D25:D27"/>
    <mergeCell ref="E25:E27"/>
    <mergeCell ref="F25:F27"/>
    <mergeCell ref="G25:G27"/>
    <mergeCell ref="H25:H27"/>
    <mergeCell ref="C23:E23"/>
    <mergeCell ref="G28:G32"/>
    <mergeCell ref="H28:H32"/>
    <mergeCell ref="B33:B36"/>
    <mergeCell ref="C33:C36"/>
    <mergeCell ref="D33:D36"/>
    <mergeCell ref="E33:E36"/>
    <mergeCell ref="F33:F36"/>
    <mergeCell ref="G33:G36"/>
    <mergeCell ref="H33:H36"/>
    <mergeCell ref="B28:B32"/>
    <mergeCell ref="C28:C32"/>
    <mergeCell ref="D28:D32"/>
    <mergeCell ref="E28:E32"/>
    <mergeCell ref="F28:F32"/>
    <mergeCell ref="B41:B45"/>
    <mergeCell ref="C41:C45"/>
    <mergeCell ref="D41:D45"/>
    <mergeCell ref="E41:E45"/>
    <mergeCell ref="F41:F45"/>
    <mergeCell ref="E52:E57"/>
    <mergeCell ref="F52:F57"/>
    <mergeCell ref="G52:G57"/>
    <mergeCell ref="H52:H57"/>
    <mergeCell ref="G37:G40"/>
    <mergeCell ref="H37:H40"/>
    <mergeCell ref="G41:G45"/>
    <mergeCell ref="H41:H45"/>
    <mergeCell ref="B22:H22"/>
    <mergeCell ref="B2:H2"/>
    <mergeCell ref="G58:G62"/>
    <mergeCell ref="H58:H62"/>
    <mergeCell ref="B63:B67"/>
    <mergeCell ref="C63:C67"/>
    <mergeCell ref="D63:D67"/>
    <mergeCell ref="E63:E67"/>
    <mergeCell ref="F63:F67"/>
    <mergeCell ref="G63:G67"/>
    <mergeCell ref="H63:H67"/>
    <mergeCell ref="G46:G51"/>
    <mergeCell ref="H46:H51"/>
    <mergeCell ref="B52:B57"/>
    <mergeCell ref="C52:C57"/>
    <mergeCell ref="D52:D5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opLeftCell="A22" zoomScaleNormal="100" workbookViewId="0">
      <selection activeCell="B38" sqref="B38"/>
    </sheetView>
  </sheetViews>
  <sheetFormatPr defaultRowHeight="15" x14ac:dyDescent="0.25"/>
  <cols>
    <col min="2" max="2" width="18.140625" customWidth="1"/>
    <col min="4" max="4" width="12.140625" customWidth="1"/>
    <col min="5" max="5" width="13.140625" bestFit="1" customWidth="1"/>
    <col min="6" max="6" width="10.28515625" customWidth="1"/>
    <col min="7" max="7" width="13.140625" bestFit="1" customWidth="1"/>
    <col min="8" max="8" width="11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78.75" x14ac:dyDescent="0.25">
      <c r="B3" s="1" t="s">
        <v>175</v>
      </c>
      <c r="C3" s="59" t="s">
        <v>0</v>
      </c>
      <c r="D3" s="59" t="s">
        <v>84</v>
      </c>
      <c r="E3" s="59" t="s">
        <v>2</v>
      </c>
      <c r="F3" s="59" t="s">
        <v>5</v>
      </c>
      <c r="G3" s="59" t="s">
        <v>85</v>
      </c>
      <c r="H3" s="59" t="s">
        <v>5</v>
      </c>
    </row>
    <row r="4" spans="2:8" ht="15.75" x14ac:dyDescent="0.25">
      <c r="B4" s="60" t="s">
        <v>59</v>
      </c>
      <c r="C4" s="64">
        <v>5</v>
      </c>
      <c r="D4" s="61">
        <v>88236.333333333328</v>
      </c>
      <c r="E4" s="61">
        <v>22645245.333333332</v>
      </c>
      <c r="F4" s="62">
        <v>0.1475791833356907</v>
      </c>
      <c r="G4" s="61">
        <v>64682452.333333336</v>
      </c>
      <c r="H4" s="63">
        <v>0.16150111781518803</v>
      </c>
    </row>
    <row r="5" spans="2:8" ht="15.75" x14ac:dyDescent="0.25">
      <c r="B5" s="60" t="s">
        <v>10</v>
      </c>
      <c r="C5" s="64">
        <v>7</v>
      </c>
      <c r="D5" s="61">
        <v>77892.666666666672</v>
      </c>
      <c r="E5" s="61">
        <v>6456075.666666666</v>
      </c>
      <c r="F5" s="62">
        <v>4.2074279188206262E-2</v>
      </c>
      <c r="G5" s="61">
        <v>20507076</v>
      </c>
      <c r="H5" s="63">
        <v>5.1202692193138416E-2</v>
      </c>
    </row>
    <row r="6" spans="2:8" ht="15.75" x14ac:dyDescent="0.25">
      <c r="B6" s="60" t="s">
        <v>34</v>
      </c>
      <c r="C6" s="60">
        <v>6</v>
      </c>
      <c r="D6" s="61">
        <v>16054.333333333334</v>
      </c>
      <c r="E6" s="61">
        <v>6570038.3333333321</v>
      </c>
      <c r="F6" s="62">
        <v>4.2816974488250885E-2</v>
      </c>
      <c r="G6" s="61">
        <v>12579732.666666668</v>
      </c>
      <c r="H6" s="63">
        <v>3.1409459817835647E-2</v>
      </c>
    </row>
    <row r="7" spans="2:8" ht="15.75" x14ac:dyDescent="0.25">
      <c r="B7" s="60" t="s">
        <v>12</v>
      </c>
      <c r="C7" s="60">
        <v>1</v>
      </c>
      <c r="D7" s="61">
        <v>26849</v>
      </c>
      <c r="E7" s="61">
        <v>895645.33333333337</v>
      </c>
      <c r="F7" s="62">
        <v>5.8369253636299384E-3</v>
      </c>
      <c r="G7" s="61">
        <v>8160034.666666667</v>
      </c>
      <c r="H7" s="63">
        <v>2.037422318631248E-2</v>
      </c>
    </row>
    <row r="8" spans="2:8" ht="15.75" x14ac:dyDescent="0.25">
      <c r="B8" s="60" t="s">
        <v>63</v>
      </c>
      <c r="C8" s="60">
        <v>2</v>
      </c>
      <c r="D8" s="61">
        <v>10060</v>
      </c>
      <c r="E8" s="61">
        <v>2805031.333333333</v>
      </c>
      <c r="F8" s="62">
        <v>1.8280404001409078E-2</v>
      </c>
      <c r="G8" s="61">
        <v>6242732</v>
      </c>
      <c r="H8" s="63">
        <v>1.558704346930081E-2</v>
      </c>
    </row>
    <row r="9" spans="2:8" ht="15.75" x14ac:dyDescent="0.25">
      <c r="B9" s="60" t="s">
        <v>77</v>
      </c>
      <c r="C9" s="60">
        <v>1</v>
      </c>
      <c r="D9" s="61">
        <v>8900.3333333333339</v>
      </c>
      <c r="E9" s="61">
        <v>727076</v>
      </c>
      <c r="F9" s="62">
        <v>4.7383581287607154E-3</v>
      </c>
      <c r="G9" s="61">
        <v>4616900.666666667</v>
      </c>
      <c r="H9" s="63">
        <v>1.152761825828455E-2</v>
      </c>
    </row>
    <row r="10" spans="2:8" ht="15.75" x14ac:dyDescent="0.25">
      <c r="B10" s="60" t="s">
        <v>8</v>
      </c>
      <c r="C10" s="60">
        <v>2</v>
      </c>
      <c r="D10" s="61">
        <v>9792.3333333333321</v>
      </c>
      <c r="E10" s="61">
        <v>2299784.3333333335</v>
      </c>
      <c r="F10" s="62">
        <v>1.49877066362341E-2</v>
      </c>
      <c r="G10" s="61">
        <v>4127501.666666667</v>
      </c>
      <c r="H10" s="63">
        <v>1.0305671923437508E-2</v>
      </c>
    </row>
    <row r="11" spans="2:8" ht="15.75" x14ac:dyDescent="0.25">
      <c r="B11" s="60" t="s">
        <v>61</v>
      </c>
      <c r="C11" s="60">
        <v>1</v>
      </c>
      <c r="D11" s="61">
        <v>3897</v>
      </c>
      <c r="E11" s="61">
        <v>1402442.3333333333</v>
      </c>
      <c r="F11" s="62">
        <v>9.139724086984229E-3</v>
      </c>
      <c r="G11" s="61">
        <v>2908314.3333333335</v>
      </c>
      <c r="H11" s="63">
        <v>7.2615678417810138E-3</v>
      </c>
    </row>
    <row r="12" spans="2:8" ht="15.75" x14ac:dyDescent="0.25">
      <c r="B12" s="60" t="s">
        <v>86</v>
      </c>
      <c r="C12" s="60">
        <v>2</v>
      </c>
      <c r="D12" s="61">
        <v>53018.333333333328</v>
      </c>
      <c r="E12" s="61">
        <v>4763325</v>
      </c>
      <c r="F12" s="62">
        <v>3.1042614160939348E-2</v>
      </c>
      <c r="G12" s="61">
        <v>2522871.666666667</v>
      </c>
      <c r="H12" s="63">
        <v>6.2991828474777906E-3</v>
      </c>
    </row>
    <row r="13" spans="2:8" ht="15.75" x14ac:dyDescent="0.25">
      <c r="B13" s="60" t="s">
        <v>60</v>
      </c>
      <c r="C13" s="64">
        <v>2</v>
      </c>
      <c r="D13" s="61">
        <v>29444.666666666668</v>
      </c>
      <c r="E13" s="61">
        <v>2123998.333333333</v>
      </c>
      <c r="F13" s="62">
        <v>1.3842108346616051E-2</v>
      </c>
      <c r="G13" s="61">
        <v>2268456</v>
      </c>
      <c r="H13" s="63">
        <v>5.6639500590760965E-3</v>
      </c>
    </row>
    <row r="14" spans="2:8" ht="15.75" x14ac:dyDescent="0.25">
      <c r="B14" s="60" t="s">
        <v>62</v>
      </c>
      <c r="C14" s="60">
        <v>1</v>
      </c>
      <c r="D14" s="61">
        <v>6145.666666666667</v>
      </c>
      <c r="E14" s="61">
        <v>609873.66666666663</v>
      </c>
      <c r="F14" s="62">
        <v>3.9745499039537859E-3</v>
      </c>
      <c r="G14" s="61">
        <v>1517016.3333333333</v>
      </c>
      <c r="H14" s="63">
        <v>3.7877326034989156E-3</v>
      </c>
    </row>
    <row r="15" spans="2:8" ht="15.75" x14ac:dyDescent="0.25">
      <c r="B15" s="60" t="s">
        <v>64</v>
      </c>
      <c r="C15" s="64">
        <v>1</v>
      </c>
      <c r="D15" s="61">
        <v>5531.333333333333</v>
      </c>
      <c r="E15" s="61">
        <v>533875.66666666663</v>
      </c>
      <c r="F15" s="62">
        <v>3.4792705369143615E-3</v>
      </c>
      <c r="G15" s="61">
        <v>1440423.3333333333</v>
      </c>
      <c r="H15" s="63">
        <v>3.5964928673634933E-3</v>
      </c>
    </row>
    <row r="16" spans="2:8" ht="15.75" x14ac:dyDescent="0.25">
      <c r="B16" s="65"/>
      <c r="C16" s="65"/>
      <c r="D16" s="66"/>
      <c r="E16" s="67"/>
      <c r="F16" s="67"/>
      <c r="G16" s="67"/>
      <c r="H16" s="68"/>
    </row>
    <row r="17" spans="2:8" ht="15.75" x14ac:dyDescent="0.25">
      <c r="B17" s="69" t="s">
        <v>15</v>
      </c>
      <c r="C17" s="70">
        <v>31</v>
      </c>
      <c r="D17" s="71">
        <v>335822.00000000006</v>
      </c>
      <c r="E17" s="71">
        <v>51832411.333333336</v>
      </c>
      <c r="F17" s="72">
        <v>0.33779209817758948</v>
      </c>
      <c r="G17" s="71">
        <v>131573511.66666669</v>
      </c>
      <c r="H17" s="73">
        <v>0.32851675288269477</v>
      </c>
    </row>
    <row r="18" spans="2:8" ht="15.75" x14ac:dyDescent="0.25">
      <c r="B18" s="69" t="s">
        <v>16</v>
      </c>
      <c r="C18" s="70">
        <v>1025</v>
      </c>
      <c r="D18" s="71">
        <v>1364828.3333333333</v>
      </c>
      <c r="E18" s="71">
        <v>153444712.3333334</v>
      </c>
      <c r="F18" s="72">
        <v>1</v>
      </c>
      <c r="G18" s="71">
        <v>400507768.66666627</v>
      </c>
      <c r="H18" s="73">
        <v>1</v>
      </c>
    </row>
    <row r="19" spans="2:8" ht="15.75" x14ac:dyDescent="0.25">
      <c r="B19" s="69" t="s">
        <v>17</v>
      </c>
      <c r="C19" s="70">
        <v>1222</v>
      </c>
      <c r="D19" s="71">
        <v>1563121.3333333333</v>
      </c>
      <c r="E19" s="71">
        <v>172817547.66666666</v>
      </c>
      <c r="F19" s="74" t="s">
        <v>18</v>
      </c>
      <c r="G19" s="71">
        <v>439180670.33333331</v>
      </c>
      <c r="H19" s="74" t="s">
        <v>18</v>
      </c>
    </row>
    <row r="21" spans="2:8" ht="15.75" thickBot="1" x14ac:dyDescent="0.3"/>
    <row r="22" spans="2:8" ht="15.75" thickBot="1" x14ac:dyDescent="0.3">
      <c r="B22" s="96" t="s">
        <v>29</v>
      </c>
      <c r="C22" s="97"/>
      <c r="D22" s="97"/>
      <c r="E22" s="97"/>
      <c r="F22" s="97"/>
      <c r="G22" s="97"/>
      <c r="H22" s="98"/>
    </row>
    <row r="23" spans="2:8" ht="78.75" x14ac:dyDescent="0.25">
      <c r="B23" s="1" t="s">
        <v>175</v>
      </c>
      <c r="C23" s="59" t="s">
        <v>0</v>
      </c>
      <c r="D23" s="59" t="s">
        <v>79</v>
      </c>
      <c r="E23" s="59" t="s">
        <v>67</v>
      </c>
      <c r="F23" s="59" t="s">
        <v>5</v>
      </c>
      <c r="G23" s="59" t="s">
        <v>80</v>
      </c>
      <c r="H23" s="59" t="s">
        <v>5</v>
      </c>
    </row>
    <row r="24" spans="2:8" ht="15.75" x14ac:dyDescent="0.25">
      <c r="B24" s="75" t="s">
        <v>24</v>
      </c>
      <c r="C24" s="64">
        <v>1</v>
      </c>
      <c r="D24" s="61">
        <v>5757</v>
      </c>
      <c r="E24" s="61">
        <v>1057895.6666666667</v>
      </c>
      <c r="F24" s="62">
        <v>5.4607257837920899E-2</v>
      </c>
      <c r="G24" s="61">
        <v>1614309.6666666667</v>
      </c>
      <c r="H24" s="63">
        <v>4.1742657647189894E-2</v>
      </c>
    </row>
    <row r="25" spans="2:8" ht="15.75" x14ac:dyDescent="0.25">
      <c r="B25" s="60" t="s">
        <v>19</v>
      </c>
      <c r="C25" s="64">
        <v>1</v>
      </c>
      <c r="D25" s="61">
        <v>3461.6666666666665</v>
      </c>
      <c r="E25" s="61">
        <v>396319.33333333331</v>
      </c>
      <c r="F25" s="62">
        <v>2.0457510795632572E-2</v>
      </c>
      <c r="G25" s="61">
        <v>1613173.6666666667</v>
      </c>
      <c r="H25" s="63">
        <v>4.1713283072988695E-2</v>
      </c>
    </row>
    <row r="26" spans="2:8" ht="15.75" x14ac:dyDescent="0.25">
      <c r="B26" s="60" t="s">
        <v>52</v>
      </c>
      <c r="C26" s="64">
        <v>1</v>
      </c>
      <c r="D26" s="61">
        <v>6814</v>
      </c>
      <c r="E26" s="61">
        <v>541662.66666666663</v>
      </c>
      <c r="F26" s="62">
        <v>2.7959952792927404E-2</v>
      </c>
      <c r="G26" s="61">
        <v>1018517.6666666666</v>
      </c>
      <c r="H26" s="63">
        <v>2.6336727794655675E-2</v>
      </c>
    </row>
    <row r="27" spans="2:8" ht="15.75" x14ac:dyDescent="0.25">
      <c r="B27" s="60" t="s">
        <v>56</v>
      </c>
      <c r="C27" s="64">
        <v>1</v>
      </c>
      <c r="D27" s="61">
        <v>3486</v>
      </c>
      <c r="E27" s="61">
        <v>822632</v>
      </c>
      <c r="F27" s="62">
        <v>4.2463240133375983E-2</v>
      </c>
      <c r="G27" s="61">
        <v>895884</v>
      </c>
      <c r="H27" s="63">
        <v>2.3165678726817015E-2</v>
      </c>
    </row>
    <row r="28" spans="2:8" ht="15.75" x14ac:dyDescent="0.25">
      <c r="B28" s="60" t="s">
        <v>81</v>
      </c>
      <c r="C28" s="64">
        <v>1</v>
      </c>
      <c r="D28" s="61">
        <v>8941</v>
      </c>
      <c r="E28" s="61">
        <v>328854</v>
      </c>
      <c r="F28" s="62">
        <v>1.6975034244742761E-2</v>
      </c>
      <c r="G28" s="61">
        <v>597399</v>
      </c>
      <c r="H28" s="63">
        <v>1.5447483497552985E-2</v>
      </c>
    </row>
    <row r="29" spans="2:8" ht="15.75" x14ac:dyDescent="0.25">
      <c r="B29" s="60" t="s">
        <v>73</v>
      </c>
      <c r="C29" s="60">
        <v>1</v>
      </c>
      <c r="D29" s="61">
        <v>3847.3333333333335</v>
      </c>
      <c r="E29" s="61">
        <v>861102.66666666663</v>
      </c>
      <c r="F29" s="62">
        <v>4.4449048072719127E-2</v>
      </c>
      <c r="G29" s="61">
        <v>596487</v>
      </c>
      <c r="H29" s="63">
        <v>1.5423901092912589E-2</v>
      </c>
    </row>
    <row r="30" spans="2:8" ht="15.75" x14ac:dyDescent="0.25">
      <c r="B30" s="60" t="s">
        <v>70</v>
      </c>
      <c r="C30" s="60">
        <v>1</v>
      </c>
      <c r="D30" s="61">
        <v>63231.333333333336</v>
      </c>
      <c r="E30" s="61">
        <v>1470216</v>
      </c>
      <c r="F30" s="62">
        <v>7.5890720341454637E-2</v>
      </c>
      <c r="G30" s="61">
        <v>513564.66666666669</v>
      </c>
      <c r="H30" s="63">
        <v>1.3279703704324301E-2</v>
      </c>
    </row>
    <row r="31" spans="2:8" ht="15.75" x14ac:dyDescent="0.25">
      <c r="B31" s="60" t="s">
        <v>82</v>
      </c>
      <c r="C31" s="60">
        <v>1</v>
      </c>
      <c r="D31" s="61">
        <v>17480.666666666668</v>
      </c>
      <c r="E31" s="61">
        <v>669157.33333333337</v>
      </c>
      <c r="F31" s="62">
        <v>3.4541068828276622E-2</v>
      </c>
      <c r="G31" s="61">
        <v>498624</v>
      </c>
      <c r="H31" s="63">
        <v>1.2893369442338973E-2</v>
      </c>
    </row>
    <row r="32" spans="2:8" ht="15.75" x14ac:dyDescent="0.25">
      <c r="B32" s="65" t="s">
        <v>74</v>
      </c>
      <c r="C32" s="60">
        <v>1</v>
      </c>
      <c r="D32" s="61">
        <v>7683</v>
      </c>
      <c r="E32" s="61">
        <v>640736</v>
      </c>
      <c r="F32" s="62">
        <v>3.3073994969924331E-2</v>
      </c>
      <c r="G32" s="61">
        <v>434349.33333333331</v>
      </c>
      <c r="H32" s="63">
        <v>1.1231361550387274E-2</v>
      </c>
    </row>
    <row r="33" spans="2:8" ht="15.75" x14ac:dyDescent="0.25">
      <c r="B33" s="60" t="s">
        <v>83</v>
      </c>
      <c r="C33" s="60">
        <v>1</v>
      </c>
      <c r="D33" s="61">
        <v>2724</v>
      </c>
      <c r="E33" s="61">
        <v>471626.33333333331</v>
      </c>
      <c r="F33" s="62">
        <v>2.4344764421463012E-2</v>
      </c>
      <c r="G33" s="61">
        <v>424136.33333333331</v>
      </c>
      <c r="H33" s="63">
        <v>1.0967274819474586E-2</v>
      </c>
    </row>
    <row r="34" spans="2:8" ht="15.75" x14ac:dyDescent="0.25">
      <c r="B34" s="65"/>
      <c r="C34" s="65"/>
      <c r="D34" s="66"/>
      <c r="E34" s="67"/>
      <c r="F34" s="67"/>
      <c r="G34" s="67"/>
      <c r="H34" s="68"/>
    </row>
    <row r="35" spans="2:8" ht="15.75" x14ac:dyDescent="0.25">
      <c r="B35" s="69" t="s">
        <v>15</v>
      </c>
      <c r="C35" s="70">
        <v>10</v>
      </c>
      <c r="D35" s="71">
        <v>123426</v>
      </c>
      <c r="E35" s="71">
        <v>7260201.9999999991</v>
      </c>
      <c r="F35" s="72">
        <v>0.37476259243843729</v>
      </c>
      <c r="G35" s="71">
        <v>8206445.333333333</v>
      </c>
      <c r="H35" s="73">
        <v>0.21220144134864197</v>
      </c>
    </row>
    <row r="36" spans="2:8" ht="15.75" x14ac:dyDescent="0.25">
      <c r="B36" s="69" t="s">
        <v>26</v>
      </c>
      <c r="C36" s="70">
        <v>197</v>
      </c>
      <c r="D36" s="71">
        <v>198286.00000000003</v>
      </c>
      <c r="E36" s="71">
        <v>19372803.333333332</v>
      </c>
      <c r="F36" s="72">
        <v>1</v>
      </c>
      <c r="G36" s="71">
        <v>38672900.999999978</v>
      </c>
      <c r="H36" s="73">
        <v>1</v>
      </c>
    </row>
    <row r="37" spans="2:8" ht="15.75" x14ac:dyDescent="0.25">
      <c r="B37" s="69" t="s">
        <v>17</v>
      </c>
      <c r="C37" s="70">
        <v>1222</v>
      </c>
      <c r="D37" s="71">
        <v>1563121.3333333333</v>
      </c>
      <c r="E37" s="71">
        <v>172817547.66666666</v>
      </c>
      <c r="F37" s="74" t="s">
        <v>18</v>
      </c>
      <c r="G37" s="71">
        <v>439180670.33333331</v>
      </c>
      <c r="H37" s="74" t="s">
        <v>18</v>
      </c>
    </row>
    <row r="38" spans="2:8" x14ac:dyDescent="0.25">
      <c r="B38" s="94" t="s">
        <v>176</v>
      </c>
    </row>
  </sheetData>
  <mergeCells count="2">
    <mergeCell ref="B2:H2"/>
    <mergeCell ref="B22:H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22" workbookViewId="0">
      <selection activeCell="B36" sqref="B36"/>
    </sheetView>
  </sheetViews>
  <sheetFormatPr defaultRowHeight="15" x14ac:dyDescent="0.25"/>
  <cols>
    <col min="2" max="2" width="21.85546875" customWidth="1"/>
    <col min="4" max="4" width="14.7109375" bestFit="1" customWidth="1"/>
    <col min="5" max="5" width="12.42578125" bestFit="1" customWidth="1"/>
    <col min="7" max="7" width="14.85546875" bestFit="1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78.75" x14ac:dyDescent="0.25">
      <c r="B3" s="1" t="s">
        <v>175</v>
      </c>
      <c r="C3" s="59" t="s">
        <v>0</v>
      </c>
      <c r="D3" s="59" t="s">
        <v>75</v>
      </c>
      <c r="E3" s="59" t="s">
        <v>2</v>
      </c>
      <c r="F3" s="59" t="s">
        <v>5</v>
      </c>
      <c r="G3" s="59" t="s">
        <v>76</v>
      </c>
      <c r="H3" s="59" t="s">
        <v>5</v>
      </c>
    </row>
    <row r="4" spans="2:8" ht="15.75" x14ac:dyDescent="0.25">
      <c r="B4" s="60" t="s">
        <v>10</v>
      </c>
      <c r="C4" s="64">
        <v>8</v>
      </c>
      <c r="D4" s="61">
        <v>25962.333333333332</v>
      </c>
      <c r="E4" s="61">
        <v>4226076</v>
      </c>
      <c r="F4" s="62">
        <v>2.7541359353574421E-2</v>
      </c>
      <c r="G4" s="61">
        <v>6235140.666666667</v>
      </c>
      <c r="H4" s="63">
        <v>3.3184996051500333E-2</v>
      </c>
    </row>
    <row r="5" spans="2:8" ht="15.75" x14ac:dyDescent="0.25">
      <c r="B5" s="60" t="s">
        <v>34</v>
      </c>
      <c r="C5" s="60">
        <v>6</v>
      </c>
      <c r="D5" s="61">
        <v>9529.6666666666679</v>
      </c>
      <c r="E5" s="61">
        <v>6570038.3333333321</v>
      </c>
      <c r="F5" s="62">
        <v>4.2816974116199627E-2</v>
      </c>
      <c r="G5" s="61">
        <v>5424977.333333333</v>
      </c>
      <c r="H5" s="63">
        <v>2.8873101828894125E-2</v>
      </c>
    </row>
    <row r="6" spans="2:8" ht="15.75" x14ac:dyDescent="0.25">
      <c r="B6" s="60" t="s">
        <v>59</v>
      </c>
      <c r="C6" s="64">
        <v>3</v>
      </c>
      <c r="D6" s="61">
        <v>4073</v>
      </c>
      <c r="E6" s="61">
        <v>20801851</v>
      </c>
      <c r="F6" s="62">
        <v>0.1355657715598374</v>
      </c>
      <c r="G6" s="61">
        <v>4880971.333333333</v>
      </c>
      <c r="H6" s="63">
        <v>2.5977764269229476E-2</v>
      </c>
    </row>
    <row r="7" spans="2:8" ht="15.75" x14ac:dyDescent="0.25">
      <c r="B7" s="60" t="s">
        <v>60</v>
      </c>
      <c r="C7" s="60">
        <v>3</v>
      </c>
      <c r="D7" s="61">
        <v>358</v>
      </c>
      <c r="E7" s="61">
        <v>3705400.666666667</v>
      </c>
      <c r="F7" s="62">
        <v>2.4148115488136251E-2</v>
      </c>
      <c r="G7" s="61">
        <v>2440346.3333333335</v>
      </c>
      <c r="H7" s="63">
        <v>1.2988140567364906E-2</v>
      </c>
    </row>
    <row r="8" spans="2:8" ht="15.75" x14ac:dyDescent="0.25">
      <c r="B8" s="60" t="s">
        <v>8</v>
      </c>
      <c r="C8" s="64">
        <v>3</v>
      </c>
      <c r="D8" s="61">
        <v>2498.333333333333</v>
      </c>
      <c r="E8" s="61">
        <v>2247549.3333333335</v>
      </c>
      <c r="F8" s="62">
        <v>1.4647290738316101E-2</v>
      </c>
      <c r="G8" s="61">
        <v>2416572.6666666665</v>
      </c>
      <c r="H8" s="63">
        <v>1.2861611098883034E-2</v>
      </c>
    </row>
    <row r="9" spans="2:8" ht="15.75" x14ac:dyDescent="0.25">
      <c r="B9" s="60" t="s">
        <v>77</v>
      </c>
      <c r="C9" s="60">
        <v>1</v>
      </c>
      <c r="D9" s="61">
        <v>11596</v>
      </c>
      <c r="E9" s="61">
        <v>727076</v>
      </c>
      <c r="F9" s="62">
        <v>4.73835808758751E-3</v>
      </c>
      <c r="G9" s="61">
        <v>1775110.6666666667</v>
      </c>
      <c r="H9" s="63">
        <v>9.4475880518989832E-3</v>
      </c>
    </row>
    <row r="10" spans="2:8" ht="15.75" x14ac:dyDescent="0.25">
      <c r="B10" s="60" t="s">
        <v>12</v>
      </c>
      <c r="C10" s="64">
        <v>1</v>
      </c>
      <c r="D10" s="61">
        <v>3496.6666666666665</v>
      </c>
      <c r="E10" s="61">
        <v>895645.33333333337</v>
      </c>
      <c r="F10" s="62">
        <v>5.8369253129109087E-3</v>
      </c>
      <c r="G10" s="61">
        <v>1349647.3333333333</v>
      </c>
      <c r="H10" s="63">
        <v>7.1831645542535134E-3</v>
      </c>
    </row>
    <row r="11" spans="2:8" ht="15.75" x14ac:dyDescent="0.25">
      <c r="B11" s="60" t="s">
        <v>61</v>
      </c>
      <c r="C11" s="60">
        <v>1</v>
      </c>
      <c r="D11" s="61">
        <v>907.33333333333337</v>
      </c>
      <c r="E11" s="61">
        <v>1402442.3333333333</v>
      </c>
      <c r="F11" s="62">
        <v>9.1397240075660573E-3</v>
      </c>
      <c r="G11" s="61">
        <v>582668.66666666663</v>
      </c>
      <c r="H11" s="63">
        <v>3.1011100529033182E-3</v>
      </c>
    </row>
    <row r="12" spans="2:8" ht="15.75" x14ac:dyDescent="0.25">
      <c r="B12" s="60" t="s">
        <v>62</v>
      </c>
      <c r="C12" s="64">
        <v>1</v>
      </c>
      <c r="D12" s="61">
        <v>1</v>
      </c>
      <c r="E12" s="61">
        <v>609873.66666666663</v>
      </c>
      <c r="F12" s="62">
        <v>3.97454986941757E-3</v>
      </c>
      <c r="G12" s="61">
        <v>532131.66666666663</v>
      </c>
      <c r="H12" s="63">
        <v>2.8321393535860819E-3</v>
      </c>
    </row>
    <row r="13" spans="2:8" ht="15.75" x14ac:dyDescent="0.25">
      <c r="B13" s="60" t="s">
        <v>63</v>
      </c>
      <c r="C13" s="60">
        <v>1</v>
      </c>
      <c r="D13" s="61">
        <v>373.33333333333331</v>
      </c>
      <c r="E13" s="61">
        <v>1667365.3333333333</v>
      </c>
      <c r="F13" s="62">
        <v>1.0866228581555497E-2</v>
      </c>
      <c r="G13" s="61">
        <v>524512.66666666663</v>
      </c>
      <c r="H13" s="63">
        <v>2.7915891080610598E-3</v>
      </c>
    </row>
    <row r="14" spans="2:8" ht="15.75" x14ac:dyDescent="0.25">
      <c r="B14" s="60" t="s">
        <v>37</v>
      </c>
      <c r="C14" s="60">
        <v>1</v>
      </c>
      <c r="D14" s="61">
        <v>9189.3333333333339</v>
      </c>
      <c r="E14" s="61">
        <v>4364798</v>
      </c>
      <c r="F14" s="62">
        <v>2.8445411351751108E-2</v>
      </c>
      <c r="G14" s="61">
        <v>454181</v>
      </c>
      <c r="H14" s="63">
        <v>2.417266184906142E-3</v>
      </c>
    </row>
    <row r="15" spans="2:8" ht="15.75" x14ac:dyDescent="0.25">
      <c r="B15" s="65"/>
      <c r="C15" s="65"/>
      <c r="D15" s="66"/>
      <c r="E15" s="67"/>
      <c r="F15" s="67"/>
      <c r="G15" s="67"/>
      <c r="H15" s="68"/>
    </row>
    <row r="16" spans="2:8" ht="15.75" x14ac:dyDescent="0.25">
      <c r="B16" s="69" t="s">
        <v>15</v>
      </c>
      <c r="C16" s="70">
        <v>29</v>
      </c>
      <c r="D16" s="71">
        <v>67985</v>
      </c>
      <c r="E16" s="71">
        <v>47218116.000000007</v>
      </c>
      <c r="F16" s="72">
        <v>0.30772070846685251</v>
      </c>
      <c r="G16" s="71">
        <v>26616260.333333336</v>
      </c>
      <c r="H16" s="73">
        <v>0.141658471121481</v>
      </c>
    </row>
    <row r="17" spans="2:8" ht="15.75" x14ac:dyDescent="0.25">
      <c r="B17" s="69" t="s">
        <v>16</v>
      </c>
      <c r="C17" s="70">
        <v>1025</v>
      </c>
      <c r="D17" s="71">
        <v>405637.00000000029</v>
      </c>
      <c r="E17" s="71">
        <v>153444713.66666672</v>
      </c>
      <c r="F17" s="72">
        <v>1</v>
      </c>
      <c r="G17" s="71">
        <v>187890354.33333337</v>
      </c>
      <c r="H17" s="73">
        <v>1</v>
      </c>
    </row>
    <row r="18" spans="2:8" ht="15.75" x14ac:dyDescent="0.25">
      <c r="B18" s="69" t="s">
        <v>17</v>
      </c>
      <c r="C18" s="70">
        <v>1220</v>
      </c>
      <c r="D18" s="71">
        <v>451773.33333333331</v>
      </c>
      <c r="E18" s="71">
        <v>172817547.66666666</v>
      </c>
      <c r="F18" s="74" t="s">
        <v>18</v>
      </c>
      <c r="G18" s="71">
        <v>204070828.33333334</v>
      </c>
      <c r="H18" s="74" t="s">
        <v>18</v>
      </c>
    </row>
    <row r="19" spans="2:8" ht="15.75" thickBot="1" x14ac:dyDescent="0.3"/>
    <row r="20" spans="2:8" ht="15.75" thickBot="1" x14ac:dyDescent="0.3">
      <c r="B20" s="96" t="s">
        <v>29</v>
      </c>
      <c r="C20" s="97"/>
      <c r="D20" s="97"/>
      <c r="E20" s="97"/>
      <c r="F20" s="97"/>
      <c r="G20" s="97"/>
      <c r="H20" s="98"/>
    </row>
    <row r="21" spans="2:8" ht="78.75" x14ac:dyDescent="0.25">
      <c r="B21" s="1" t="s">
        <v>175</v>
      </c>
      <c r="C21" s="59" t="s">
        <v>0</v>
      </c>
      <c r="D21" s="59" t="s">
        <v>71</v>
      </c>
      <c r="E21" s="59" t="s">
        <v>67</v>
      </c>
      <c r="F21" s="59" t="s">
        <v>5</v>
      </c>
      <c r="G21" s="59" t="s">
        <v>72</v>
      </c>
      <c r="H21" s="59" t="s">
        <v>5</v>
      </c>
    </row>
    <row r="22" spans="2:8" ht="15.75" x14ac:dyDescent="0.25">
      <c r="B22" s="60" t="s">
        <v>19</v>
      </c>
      <c r="C22" s="64">
        <v>1</v>
      </c>
      <c r="D22" s="61">
        <v>176.66666666666666</v>
      </c>
      <c r="E22" s="61">
        <v>396319.33333333331</v>
      </c>
      <c r="F22" s="62">
        <v>2.0457532971472847E-2</v>
      </c>
      <c r="G22" s="61">
        <v>725822</v>
      </c>
      <c r="H22" s="63">
        <v>4.4857918795742933E-2</v>
      </c>
    </row>
    <row r="23" spans="2:8" ht="15.75" x14ac:dyDescent="0.25">
      <c r="B23" s="60" t="s">
        <v>38</v>
      </c>
      <c r="C23" s="64">
        <v>2</v>
      </c>
      <c r="D23" s="61">
        <v>35.333333333333336</v>
      </c>
      <c r="E23" s="61">
        <v>726476.66666666663</v>
      </c>
      <c r="F23" s="62">
        <v>3.7499862134757547E-2</v>
      </c>
      <c r="G23" s="61">
        <v>312420.33333333331</v>
      </c>
      <c r="H23" s="63">
        <v>1.9308488779350316E-2</v>
      </c>
    </row>
    <row r="24" spans="2:8" ht="15.75" x14ac:dyDescent="0.25">
      <c r="B24" s="60" t="s">
        <v>54</v>
      </c>
      <c r="C24" s="60">
        <v>1</v>
      </c>
      <c r="D24" s="61">
        <v>0</v>
      </c>
      <c r="E24" s="61">
        <v>457250.66666666669</v>
      </c>
      <c r="F24" s="62">
        <v>2.3602735982838605E-2</v>
      </c>
      <c r="G24" s="61">
        <v>220404.33333333334</v>
      </c>
      <c r="H24" s="63">
        <v>1.362163131855541E-2</v>
      </c>
    </row>
    <row r="25" spans="2:8" ht="15.75" x14ac:dyDescent="0.25">
      <c r="B25" s="60" t="s">
        <v>73</v>
      </c>
      <c r="C25" s="64">
        <v>1</v>
      </c>
      <c r="D25" s="61">
        <v>2716.6666666666665</v>
      </c>
      <c r="E25" s="61">
        <v>861102.66666666663</v>
      </c>
      <c r="F25" s="62">
        <v>4.4449096255266864E-2</v>
      </c>
      <c r="G25" s="61">
        <v>164717.66666666666</v>
      </c>
      <c r="H25" s="63">
        <v>1.0180032729178209E-2</v>
      </c>
    </row>
    <row r="26" spans="2:8" ht="15.75" x14ac:dyDescent="0.25">
      <c r="B26" s="60" t="s">
        <v>24</v>
      </c>
      <c r="C26" s="64">
        <v>1</v>
      </c>
      <c r="D26" s="61">
        <v>608</v>
      </c>
      <c r="E26" s="61">
        <v>1057895.6666666667</v>
      </c>
      <c r="F26" s="62">
        <v>5.4607317031917658E-2</v>
      </c>
      <c r="G26" s="61">
        <v>160619.33333333334</v>
      </c>
      <c r="H26" s="63">
        <v>9.9267437631995626E-3</v>
      </c>
    </row>
    <row r="27" spans="2:8" ht="15.75" x14ac:dyDescent="0.25">
      <c r="B27" s="75" t="s">
        <v>74</v>
      </c>
      <c r="C27" s="64">
        <v>1</v>
      </c>
      <c r="D27" s="61">
        <v>6193.666666666667</v>
      </c>
      <c r="E27" s="61">
        <v>640736</v>
      </c>
      <c r="F27" s="62">
        <v>3.3074030821970905E-2</v>
      </c>
      <c r="G27" s="61">
        <v>159538.33333333334</v>
      </c>
      <c r="H27" s="63">
        <v>9.8599348069841296E-3</v>
      </c>
    </row>
    <row r="28" spans="2:8" ht="15.75" x14ac:dyDescent="0.25">
      <c r="B28" s="60" t="s">
        <v>23</v>
      </c>
      <c r="C28" s="60">
        <v>1</v>
      </c>
      <c r="D28" s="61">
        <v>0</v>
      </c>
      <c r="E28" s="61">
        <v>573822.66666666663</v>
      </c>
      <c r="F28" s="62">
        <v>2.9620044080056165E-2</v>
      </c>
      <c r="G28" s="61">
        <v>153512.66666666666</v>
      </c>
      <c r="H28" s="63">
        <v>9.4875310137351662E-3</v>
      </c>
    </row>
    <row r="29" spans="2:8" ht="15.75" x14ac:dyDescent="0.25">
      <c r="B29" s="60" t="s">
        <v>52</v>
      </c>
      <c r="C29" s="60">
        <v>1</v>
      </c>
      <c r="D29" s="61">
        <v>1039.3333333333333</v>
      </c>
      <c r="E29" s="61">
        <v>541662.66666666663</v>
      </c>
      <c r="F29" s="62">
        <v>2.7959983101377608E-2</v>
      </c>
      <c r="G29" s="61">
        <v>146872.33333333334</v>
      </c>
      <c r="H29" s="63">
        <v>9.0771390258327176E-3</v>
      </c>
    </row>
    <row r="30" spans="2:8" ht="15.75" x14ac:dyDescent="0.25">
      <c r="B30" s="65" t="s">
        <v>50</v>
      </c>
      <c r="C30" s="60">
        <v>1</v>
      </c>
      <c r="D30" s="61">
        <v>38.333333333333336</v>
      </c>
      <c r="E30" s="61">
        <v>175787.33333333334</v>
      </c>
      <c r="F30" s="62">
        <v>9.0739332280045763E-3</v>
      </c>
      <c r="G30" s="61">
        <v>138663.33333333334</v>
      </c>
      <c r="H30" s="63">
        <v>8.5697988578655668E-3</v>
      </c>
    </row>
    <row r="31" spans="2:8" ht="15.75" x14ac:dyDescent="0.25">
      <c r="B31" s="60" t="s">
        <v>56</v>
      </c>
      <c r="C31" s="60">
        <v>1</v>
      </c>
      <c r="D31" s="61">
        <v>1522.6666666666667</v>
      </c>
      <c r="E31" s="61">
        <v>822632</v>
      </c>
      <c r="F31" s="62">
        <v>4.2463286163317758E-2</v>
      </c>
      <c r="G31" s="61">
        <v>126002.66666666667</v>
      </c>
      <c r="H31" s="63">
        <v>7.7873326922859856E-3</v>
      </c>
    </row>
    <row r="32" spans="2:8" ht="15.75" x14ac:dyDescent="0.25">
      <c r="B32" s="65"/>
      <c r="C32" s="65"/>
      <c r="D32" s="66"/>
      <c r="E32" s="67"/>
      <c r="F32" s="67"/>
      <c r="G32" s="67"/>
      <c r="H32" s="68"/>
    </row>
    <row r="33" spans="2:8" ht="15.75" x14ac:dyDescent="0.25">
      <c r="B33" s="69" t="s">
        <v>15</v>
      </c>
      <c r="C33" s="70">
        <v>11</v>
      </c>
      <c r="D33" s="71">
        <v>12330.666666666668</v>
      </c>
      <c r="E33" s="71">
        <v>6253685.666666667</v>
      </c>
      <c r="F33" s="72">
        <v>0.32280782177098055</v>
      </c>
      <c r="G33" s="71">
        <v>2308572.9999999995</v>
      </c>
      <c r="H33" s="73">
        <v>0.14267655178272998</v>
      </c>
    </row>
    <row r="34" spans="2:8" ht="15.75" x14ac:dyDescent="0.25">
      <c r="B34" s="69" t="s">
        <v>26</v>
      </c>
      <c r="C34" s="70">
        <v>195</v>
      </c>
      <c r="D34" s="71">
        <v>46134.999999999978</v>
      </c>
      <c r="E34" s="71">
        <v>19372782.333333332</v>
      </c>
      <c r="F34" s="72">
        <v>1</v>
      </c>
      <c r="G34" s="71">
        <v>16180465.333333327</v>
      </c>
      <c r="H34" s="73">
        <v>1</v>
      </c>
    </row>
    <row r="35" spans="2:8" ht="15.75" x14ac:dyDescent="0.25">
      <c r="B35" s="69" t="s">
        <v>17</v>
      </c>
      <c r="C35" s="70">
        <v>1220</v>
      </c>
      <c r="D35" s="71">
        <v>451773.33333333331</v>
      </c>
      <c r="E35" s="71">
        <v>172817547.66666666</v>
      </c>
      <c r="F35" s="74" t="s">
        <v>18</v>
      </c>
      <c r="G35" s="71">
        <v>204070828.33333334</v>
      </c>
      <c r="H35" s="74" t="s">
        <v>18</v>
      </c>
    </row>
    <row r="36" spans="2:8" x14ac:dyDescent="0.25">
      <c r="B36" s="94" t="s">
        <v>176</v>
      </c>
    </row>
  </sheetData>
  <mergeCells count="2">
    <mergeCell ref="B2:H2"/>
    <mergeCell ref="B20:H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22" workbookViewId="0">
      <selection activeCell="B36" sqref="B36"/>
    </sheetView>
  </sheetViews>
  <sheetFormatPr defaultRowHeight="15" x14ac:dyDescent="0.25"/>
  <cols>
    <col min="2" max="2" width="30" customWidth="1"/>
    <col min="4" max="4" width="13.85546875" customWidth="1"/>
    <col min="5" max="5" width="12.42578125" bestFit="1" customWidth="1"/>
    <col min="6" max="6" width="10.28515625" customWidth="1"/>
    <col min="7" max="7" width="12.42578125" bestFit="1" customWidth="1"/>
    <col min="8" max="8" width="10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78.75" x14ac:dyDescent="0.25">
      <c r="B3" s="1" t="s">
        <v>175</v>
      </c>
      <c r="C3" s="1" t="s">
        <v>28</v>
      </c>
      <c r="D3" s="59" t="s">
        <v>57</v>
      </c>
      <c r="E3" s="59" t="s">
        <v>2</v>
      </c>
      <c r="F3" s="59" t="s">
        <v>5</v>
      </c>
      <c r="G3" s="59" t="s">
        <v>58</v>
      </c>
      <c r="H3" s="59" t="s">
        <v>5</v>
      </c>
    </row>
    <row r="4" spans="2:8" ht="15.75" x14ac:dyDescent="0.25">
      <c r="B4" s="60" t="s">
        <v>59</v>
      </c>
      <c r="C4" s="60">
        <v>3</v>
      </c>
      <c r="D4" s="61">
        <v>146720.33333333331</v>
      </c>
      <c r="E4" s="61">
        <v>20801851</v>
      </c>
      <c r="F4" s="62">
        <v>0.13556725288225357</v>
      </c>
      <c r="G4" s="61">
        <v>36030105</v>
      </c>
      <c r="H4" s="63">
        <v>8.8091137865592445E-2</v>
      </c>
    </row>
    <row r="5" spans="2:8" ht="15.75" x14ac:dyDescent="0.25">
      <c r="B5" s="60" t="s">
        <v>10</v>
      </c>
      <c r="C5" s="60">
        <v>7</v>
      </c>
      <c r="D5" s="61">
        <v>59980.333333333336</v>
      </c>
      <c r="E5" s="61">
        <v>4915566.666666666</v>
      </c>
      <c r="F5" s="62">
        <v>3.203512367046453E-2</v>
      </c>
      <c r="G5" s="61">
        <v>21336342.666666668</v>
      </c>
      <c r="H5" s="63">
        <v>5.2165895808431749E-2</v>
      </c>
    </row>
    <row r="6" spans="2:8" ht="15.75" x14ac:dyDescent="0.25">
      <c r="B6" s="60" t="s">
        <v>34</v>
      </c>
      <c r="C6" s="60">
        <v>5</v>
      </c>
      <c r="D6" s="61">
        <v>20811.333333333336</v>
      </c>
      <c r="E6" s="61">
        <v>5417212.666666666</v>
      </c>
      <c r="F6" s="62">
        <v>3.5304388993986503E-2</v>
      </c>
      <c r="G6" s="61">
        <v>19557324.333333332</v>
      </c>
      <c r="H6" s="63">
        <v>4.7816317885550776E-2</v>
      </c>
    </row>
    <row r="7" spans="2:8" ht="15.75" x14ac:dyDescent="0.25">
      <c r="B7" s="60" t="s">
        <v>8</v>
      </c>
      <c r="C7" s="64">
        <v>5</v>
      </c>
      <c r="D7" s="61">
        <v>16151.333333333334</v>
      </c>
      <c r="E7" s="61">
        <v>3882778.0000000005</v>
      </c>
      <c r="F7" s="62">
        <v>2.5304360992281449E-2</v>
      </c>
      <c r="G7" s="61">
        <v>10236474.666666668</v>
      </c>
      <c r="H7" s="63">
        <v>2.5027479134989417E-2</v>
      </c>
    </row>
    <row r="8" spans="2:8" ht="15.75" x14ac:dyDescent="0.25">
      <c r="B8" s="60" t="s">
        <v>60</v>
      </c>
      <c r="C8" s="60">
        <v>4</v>
      </c>
      <c r="D8" s="61">
        <v>24093</v>
      </c>
      <c r="E8" s="61">
        <v>4173385.666666667</v>
      </c>
      <c r="F8" s="62">
        <v>2.7198273367508134E-2</v>
      </c>
      <c r="G8" s="61">
        <v>8595991</v>
      </c>
      <c r="H8" s="63">
        <v>2.1016608979418511E-2</v>
      </c>
    </row>
    <row r="9" spans="2:8" ht="15.75" x14ac:dyDescent="0.25">
      <c r="B9" s="60" t="s">
        <v>12</v>
      </c>
      <c r="C9" s="60">
        <v>2</v>
      </c>
      <c r="D9" s="61">
        <v>1126.6666666666667</v>
      </c>
      <c r="E9" s="61">
        <v>1391170.3333333335</v>
      </c>
      <c r="F9" s="62">
        <v>9.0663633914736252E-3</v>
      </c>
      <c r="G9" s="61">
        <v>4059892</v>
      </c>
      <c r="H9" s="63">
        <v>9.9261577475673705E-3</v>
      </c>
    </row>
    <row r="10" spans="2:8" ht="15.75" x14ac:dyDescent="0.25">
      <c r="B10" s="60" t="s">
        <v>61</v>
      </c>
      <c r="C10" s="60">
        <v>1</v>
      </c>
      <c r="D10" s="61">
        <v>5557.333333333333</v>
      </c>
      <c r="E10" s="61">
        <v>1402442.3333333333</v>
      </c>
      <c r="F10" s="62">
        <v>9.1398238770087209E-3</v>
      </c>
      <c r="G10" s="61">
        <v>2973979.3333333335</v>
      </c>
      <c r="H10" s="63">
        <v>7.2711756866123307E-3</v>
      </c>
    </row>
    <row r="11" spans="2:8" ht="15.75" x14ac:dyDescent="0.25">
      <c r="B11" s="60" t="s">
        <v>62</v>
      </c>
      <c r="C11" s="64">
        <v>1</v>
      </c>
      <c r="D11" s="61">
        <v>8131.666666666667</v>
      </c>
      <c r="E11" s="61">
        <v>609873.66666666663</v>
      </c>
      <c r="F11" s="62">
        <v>3.9745932991841551E-3</v>
      </c>
      <c r="G11" s="61">
        <v>2117997.6666666665</v>
      </c>
      <c r="H11" s="63">
        <v>5.1783591652962554E-3</v>
      </c>
    </row>
    <row r="12" spans="2:8" ht="15.75" x14ac:dyDescent="0.25">
      <c r="B12" s="60" t="s">
        <v>63</v>
      </c>
      <c r="C12" s="64">
        <v>1</v>
      </c>
      <c r="D12" s="61">
        <v>4505</v>
      </c>
      <c r="E12" s="61">
        <v>1137666</v>
      </c>
      <c r="F12" s="62">
        <v>7.4142562754411561E-3</v>
      </c>
      <c r="G12" s="61">
        <v>1931169.6666666667</v>
      </c>
      <c r="H12" s="63">
        <v>4.721577507148079E-3</v>
      </c>
    </row>
    <row r="13" spans="2:8" ht="15.75" x14ac:dyDescent="0.25">
      <c r="B13" s="60" t="s">
        <v>47</v>
      </c>
      <c r="C13" s="60">
        <v>1</v>
      </c>
      <c r="D13" s="61">
        <v>4992.333333333333</v>
      </c>
      <c r="E13" s="61">
        <v>647671.66666666663</v>
      </c>
      <c r="F13" s="62">
        <v>4.2209257541394101E-3</v>
      </c>
      <c r="G13" s="61">
        <v>1589672</v>
      </c>
      <c r="H13" s="63">
        <v>3.8866391122943456E-3</v>
      </c>
    </row>
    <row r="14" spans="2:8" ht="15.75" x14ac:dyDescent="0.25">
      <c r="B14" s="60" t="s">
        <v>64</v>
      </c>
      <c r="C14" s="64">
        <v>1</v>
      </c>
      <c r="D14" s="61">
        <v>8349</v>
      </c>
      <c r="E14" s="61">
        <v>533875.66666666663</v>
      </c>
      <c r="F14" s="62">
        <v>3.47930852454821E-3</v>
      </c>
      <c r="G14" s="61">
        <v>1401645.3333333333</v>
      </c>
      <c r="H14" s="63">
        <v>3.426926796281358E-3</v>
      </c>
    </row>
    <row r="15" spans="2:8" ht="15.75" x14ac:dyDescent="0.25">
      <c r="B15" s="60" t="s">
        <v>65</v>
      </c>
      <c r="C15" s="60">
        <v>1</v>
      </c>
      <c r="D15" s="61">
        <v>99</v>
      </c>
      <c r="E15" s="61">
        <v>541771.66666666663</v>
      </c>
      <c r="F15" s="62">
        <v>3.5307673600507949E-3</v>
      </c>
      <c r="G15" s="61">
        <v>1114051</v>
      </c>
      <c r="H15" s="63">
        <v>2.7237783578566068E-3</v>
      </c>
    </row>
    <row r="16" spans="2:8" ht="15.75" x14ac:dyDescent="0.25">
      <c r="B16" s="65"/>
      <c r="C16" s="65"/>
      <c r="D16" s="66"/>
      <c r="E16" s="67"/>
      <c r="F16" s="67"/>
      <c r="G16" s="67"/>
      <c r="H16" s="68"/>
    </row>
    <row r="17" spans="2:8" ht="15.75" x14ac:dyDescent="0.25">
      <c r="B17" s="69" t="s">
        <v>15</v>
      </c>
      <c r="C17" s="70">
        <v>32</v>
      </c>
      <c r="D17" s="71">
        <v>300517.33333333337</v>
      </c>
      <c r="E17" s="71">
        <v>45455265.333333321</v>
      </c>
      <c r="F17" s="72">
        <v>0.29623543838834021</v>
      </c>
      <c r="G17" s="71">
        <v>110944644.66666667</v>
      </c>
      <c r="H17" s="73">
        <v>0.27125205404703923</v>
      </c>
    </row>
    <row r="18" spans="2:8" ht="15.75" x14ac:dyDescent="0.25">
      <c r="B18" s="69" t="s">
        <v>16</v>
      </c>
      <c r="C18" s="70">
        <v>1020</v>
      </c>
      <c r="D18" s="71">
        <v>952140.99999999977</v>
      </c>
      <c r="E18" s="71">
        <v>153443037.00000006</v>
      </c>
      <c r="F18" s="72">
        <v>1</v>
      </c>
      <c r="G18" s="71">
        <v>409009417.66666651</v>
      </c>
      <c r="H18" s="73">
        <v>1</v>
      </c>
    </row>
    <row r="19" spans="2:8" ht="15.75" x14ac:dyDescent="0.25">
      <c r="B19" s="69" t="s">
        <v>17</v>
      </c>
      <c r="C19" s="70">
        <v>1215</v>
      </c>
      <c r="D19" s="71">
        <v>973496.66666666663</v>
      </c>
      <c r="E19" s="71">
        <v>172817547.66666666</v>
      </c>
      <c r="F19" s="74" t="s">
        <v>18</v>
      </c>
      <c r="G19" s="71">
        <v>434290538.66666669</v>
      </c>
      <c r="H19" s="74" t="s">
        <v>18</v>
      </c>
    </row>
    <row r="20" spans="2:8" ht="15.75" thickBot="1" x14ac:dyDescent="0.3"/>
    <row r="21" spans="2:8" ht="15.75" thickBot="1" x14ac:dyDescent="0.3">
      <c r="B21" s="96" t="s">
        <v>29</v>
      </c>
      <c r="C21" s="97"/>
      <c r="D21" s="97"/>
      <c r="E21" s="97"/>
      <c r="F21" s="97"/>
      <c r="G21" s="97"/>
      <c r="H21" s="98"/>
    </row>
    <row r="22" spans="2:8" ht="78.75" x14ac:dyDescent="0.25">
      <c r="B22" s="1" t="s">
        <v>175</v>
      </c>
      <c r="C22" s="1" t="s">
        <v>28</v>
      </c>
      <c r="D22" s="59" t="s">
        <v>66</v>
      </c>
      <c r="E22" s="59" t="s">
        <v>67</v>
      </c>
      <c r="F22" s="59" t="s">
        <v>5</v>
      </c>
      <c r="G22" s="59" t="s">
        <v>68</v>
      </c>
      <c r="H22" s="59" t="s">
        <v>5</v>
      </c>
    </row>
    <row r="23" spans="2:8" ht="15.75" x14ac:dyDescent="0.25">
      <c r="B23" s="64" t="s">
        <v>23</v>
      </c>
      <c r="C23" s="64">
        <v>1</v>
      </c>
      <c r="D23" s="61">
        <v>0</v>
      </c>
      <c r="E23" s="61">
        <v>573822.66666666663</v>
      </c>
      <c r="F23" s="62">
        <v>2.9620044080056165E-2</v>
      </c>
      <c r="G23" s="61">
        <v>1085993.6666666667</v>
      </c>
      <c r="H23" s="63">
        <v>4.295670538765535E-2</v>
      </c>
    </row>
    <row r="24" spans="2:8" ht="15.75" x14ac:dyDescent="0.25">
      <c r="B24" s="64" t="s">
        <v>19</v>
      </c>
      <c r="C24" s="64">
        <v>1</v>
      </c>
      <c r="D24" s="61">
        <v>788.66666666666663</v>
      </c>
      <c r="E24" s="61">
        <v>396319.33333333331</v>
      </c>
      <c r="F24" s="62">
        <v>2.0457532971472847E-2</v>
      </c>
      <c r="G24" s="61">
        <v>675588</v>
      </c>
      <c r="H24" s="63">
        <v>2.6723023872240476E-2</v>
      </c>
    </row>
    <row r="25" spans="2:8" ht="15.75" x14ac:dyDescent="0.25">
      <c r="B25" s="60" t="s">
        <v>50</v>
      </c>
      <c r="C25" s="60">
        <v>1</v>
      </c>
      <c r="D25" s="61">
        <v>0</v>
      </c>
      <c r="E25" s="61">
        <v>175787.33333333334</v>
      </c>
      <c r="F25" s="62">
        <v>9.0739332280045763E-3</v>
      </c>
      <c r="G25" s="61">
        <v>512239.66666666669</v>
      </c>
      <c r="H25" s="63">
        <v>2.0261746568384632E-2</v>
      </c>
    </row>
    <row r="26" spans="2:8" ht="15.75" x14ac:dyDescent="0.25">
      <c r="B26" s="64" t="s">
        <v>38</v>
      </c>
      <c r="C26" s="64">
        <v>1</v>
      </c>
      <c r="D26" s="61">
        <v>0</v>
      </c>
      <c r="E26" s="61">
        <v>218565.33333333334</v>
      </c>
      <c r="F26" s="62">
        <v>1.1282082747466993E-2</v>
      </c>
      <c r="G26" s="61">
        <v>387462.66666666669</v>
      </c>
      <c r="H26" s="63">
        <v>1.5326166377933426E-2</v>
      </c>
    </row>
    <row r="27" spans="2:8" ht="15.75" x14ac:dyDescent="0.25">
      <c r="B27" s="64" t="s">
        <v>69</v>
      </c>
      <c r="C27" s="64">
        <v>1</v>
      </c>
      <c r="D27" s="61">
        <v>11.333333333333334</v>
      </c>
      <c r="E27" s="61">
        <v>167643.33333333334</v>
      </c>
      <c r="F27" s="62">
        <v>8.6535496269362251E-3</v>
      </c>
      <c r="G27" s="61">
        <v>359752.33333333331</v>
      </c>
      <c r="H27" s="63">
        <v>1.4230078378776531E-2</v>
      </c>
    </row>
    <row r="28" spans="2:8" ht="15.75" x14ac:dyDescent="0.25">
      <c r="B28" s="60" t="s">
        <v>24</v>
      </c>
      <c r="C28" s="60">
        <v>1</v>
      </c>
      <c r="D28" s="61">
        <v>416.33333333333331</v>
      </c>
      <c r="E28" s="61">
        <v>1057895.6666666667</v>
      </c>
      <c r="F28" s="62">
        <v>5.4607317031917658E-2</v>
      </c>
      <c r="G28" s="61">
        <v>320816.66666666669</v>
      </c>
      <c r="H28" s="63">
        <v>1.2689969984585204E-2</v>
      </c>
    </row>
    <row r="29" spans="2:8" ht="15.75" x14ac:dyDescent="0.25">
      <c r="B29" s="60" t="s">
        <v>56</v>
      </c>
      <c r="C29" s="60">
        <v>1</v>
      </c>
      <c r="D29" s="61">
        <v>222.33333333333334</v>
      </c>
      <c r="E29" s="61">
        <v>822632</v>
      </c>
      <c r="F29" s="62">
        <v>4.2463286163317758E-2</v>
      </c>
      <c r="G29" s="61">
        <v>307639.66666666669</v>
      </c>
      <c r="H29" s="63">
        <v>1.2168751008575399E-2</v>
      </c>
    </row>
    <row r="30" spans="2:8" ht="15.75" x14ac:dyDescent="0.25">
      <c r="B30" s="60" t="s">
        <v>70</v>
      </c>
      <c r="C30" s="60">
        <v>1</v>
      </c>
      <c r="D30" s="61">
        <v>12063</v>
      </c>
      <c r="E30" s="61">
        <v>1470216</v>
      </c>
      <c r="F30" s="62">
        <v>7.589080260661922E-2</v>
      </c>
      <c r="G30" s="61">
        <v>305163</v>
      </c>
      <c r="H30" s="63">
        <v>1.2070785943392304E-2</v>
      </c>
    </row>
    <row r="31" spans="2:8" ht="15.75" x14ac:dyDescent="0.25">
      <c r="B31" s="64" t="s">
        <v>52</v>
      </c>
      <c r="C31" s="64">
        <v>1</v>
      </c>
      <c r="D31" s="61">
        <v>1489.3333333333333</v>
      </c>
      <c r="E31" s="61">
        <v>541662.66666666663</v>
      </c>
      <c r="F31" s="62">
        <v>2.7959983101377608E-2</v>
      </c>
      <c r="G31" s="61">
        <v>254803</v>
      </c>
      <c r="H31" s="63">
        <v>1.0078785667771616E-2</v>
      </c>
    </row>
    <row r="32" spans="2:8" ht="15.75" x14ac:dyDescent="0.25">
      <c r="B32" s="65"/>
      <c r="C32" s="65"/>
      <c r="D32" s="66"/>
      <c r="E32" s="67"/>
      <c r="F32" s="67"/>
      <c r="G32" s="67"/>
      <c r="H32" s="68"/>
    </row>
    <row r="33" spans="2:8" ht="15.75" x14ac:dyDescent="0.25">
      <c r="B33" s="69" t="s">
        <v>15</v>
      </c>
      <c r="C33" s="70">
        <v>9</v>
      </c>
      <c r="D33" s="71">
        <v>14991</v>
      </c>
      <c r="E33" s="71">
        <v>5424544.333333333</v>
      </c>
      <c r="F33" s="72">
        <v>0.28000853155716904</v>
      </c>
      <c r="G33" s="71">
        <v>4209458.666666666</v>
      </c>
      <c r="H33" s="73">
        <v>0.16650601318931491</v>
      </c>
    </row>
    <row r="34" spans="2:8" ht="15.75" x14ac:dyDescent="0.25">
      <c r="B34" s="69" t="s">
        <v>26</v>
      </c>
      <c r="C34" s="70">
        <v>195</v>
      </c>
      <c r="D34" s="71">
        <v>21353.999999999996</v>
      </c>
      <c r="E34" s="71">
        <v>19372782.333333332</v>
      </c>
      <c r="F34" s="72">
        <v>1</v>
      </c>
      <c r="G34" s="71">
        <v>25281121</v>
      </c>
      <c r="H34" s="73">
        <v>1</v>
      </c>
    </row>
    <row r="35" spans="2:8" ht="15.75" x14ac:dyDescent="0.25">
      <c r="B35" s="69" t="s">
        <v>17</v>
      </c>
      <c r="C35" s="70">
        <v>1215</v>
      </c>
      <c r="D35" s="71">
        <v>973496.66666666663</v>
      </c>
      <c r="E35" s="71">
        <v>172817547.66666666</v>
      </c>
      <c r="F35" s="74" t="s">
        <v>18</v>
      </c>
      <c r="G35" s="71">
        <v>434290538.66666669</v>
      </c>
      <c r="H35" s="74" t="s">
        <v>18</v>
      </c>
    </row>
    <row r="36" spans="2:8" x14ac:dyDescent="0.25">
      <c r="B36" s="94" t="s">
        <v>176</v>
      </c>
    </row>
  </sheetData>
  <mergeCells count="2">
    <mergeCell ref="B2:H2"/>
    <mergeCell ref="B21:H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opLeftCell="A19" workbookViewId="0">
      <selection activeCell="B33" sqref="B33"/>
    </sheetView>
  </sheetViews>
  <sheetFormatPr defaultRowHeight="15" x14ac:dyDescent="0.25"/>
  <cols>
    <col min="2" max="2" width="26.42578125" customWidth="1"/>
    <col min="3" max="3" width="10.85546875" customWidth="1"/>
    <col min="4" max="4" width="11.5703125" customWidth="1"/>
    <col min="5" max="5" width="11.140625" bestFit="1" customWidth="1"/>
    <col min="6" max="6" width="11.85546875" customWidth="1"/>
    <col min="7" max="7" width="11.140625" bestFit="1" customWidth="1"/>
    <col min="8" max="8" width="11.140625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78.75" x14ac:dyDescent="0.25">
      <c r="B3" s="1" t="s">
        <v>175</v>
      </c>
      <c r="C3" s="1" t="s">
        <v>28</v>
      </c>
      <c r="D3" s="1" t="s">
        <v>1</v>
      </c>
      <c r="E3" s="1" t="s">
        <v>2</v>
      </c>
      <c r="F3" s="2" t="s">
        <v>3</v>
      </c>
      <c r="G3" s="1" t="s">
        <v>4</v>
      </c>
      <c r="H3" s="2" t="s">
        <v>5</v>
      </c>
    </row>
    <row r="4" spans="2:8" x14ac:dyDescent="0.25">
      <c r="B4" s="17" t="s">
        <v>11</v>
      </c>
      <c r="C4" s="18">
        <v>5</v>
      </c>
      <c r="D4" s="19">
        <v>79780.666666666672</v>
      </c>
      <c r="E4" s="19">
        <v>23840027.666666664</v>
      </c>
      <c r="F4" s="44">
        <v>0.15541899691670097</v>
      </c>
      <c r="G4" s="19">
        <v>6328462.9999999991</v>
      </c>
      <c r="H4" s="44">
        <v>4.125680495160175E-2</v>
      </c>
    </row>
    <row r="5" spans="2:8" x14ac:dyDescent="0.25">
      <c r="B5" s="17" t="s">
        <v>10</v>
      </c>
      <c r="C5" s="18">
        <v>8</v>
      </c>
      <c r="D5" s="19">
        <v>17191.666666666664</v>
      </c>
      <c r="E5" s="19">
        <v>5588909.666666666</v>
      </c>
      <c r="F5" s="44">
        <v>3.6435475092417895E-2</v>
      </c>
      <c r="G5" s="19">
        <v>2615599</v>
      </c>
      <c r="H5" s="44">
        <v>1.7051732430861111E-2</v>
      </c>
    </row>
    <row r="6" spans="2:8" x14ac:dyDescent="0.25">
      <c r="B6" s="17" t="s">
        <v>12</v>
      </c>
      <c r="C6" s="18">
        <v>2</v>
      </c>
      <c r="D6" s="19">
        <v>2042.3333333333333</v>
      </c>
      <c r="E6" s="19">
        <v>1391170.3333333335</v>
      </c>
      <c r="F6" s="44">
        <v>9.0693811588671916E-3</v>
      </c>
      <c r="G6" s="19">
        <v>1493559</v>
      </c>
      <c r="H6" s="44">
        <v>9.7368780297379266E-3</v>
      </c>
    </row>
    <row r="7" spans="2:8" x14ac:dyDescent="0.25">
      <c r="B7" s="17" t="s">
        <v>6</v>
      </c>
      <c r="C7" s="18">
        <v>3</v>
      </c>
      <c r="D7" s="19">
        <v>5994.3333333333339</v>
      </c>
      <c r="E7" s="19">
        <v>4368212</v>
      </c>
      <c r="F7" s="44">
        <v>2.8477447125984021E-2</v>
      </c>
      <c r="G7" s="19">
        <v>1127638.6666666667</v>
      </c>
      <c r="H7" s="44">
        <v>7.3513534844955146E-3</v>
      </c>
    </row>
    <row r="8" spans="2:8" x14ac:dyDescent="0.25">
      <c r="B8" s="17" t="s">
        <v>46</v>
      </c>
      <c r="C8" s="18">
        <v>4</v>
      </c>
      <c r="D8" s="19">
        <v>7106.333333333333</v>
      </c>
      <c r="E8" s="19">
        <v>8843893</v>
      </c>
      <c r="F8" s="44">
        <v>5.765551106387698E-2</v>
      </c>
      <c r="G8" s="19">
        <v>1057412</v>
      </c>
      <c r="H8" s="44">
        <v>6.8935285925639635E-3</v>
      </c>
    </row>
    <row r="9" spans="2:8" x14ac:dyDescent="0.25">
      <c r="B9" s="17" t="s">
        <v>8</v>
      </c>
      <c r="C9" s="18">
        <v>4</v>
      </c>
      <c r="D9" s="19">
        <v>7479.666666666667</v>
      </c>
      <c r="E9" s="19">
        <v>3275665.666666667</v>
      </c>
      <c r="F9" s="44">
        <v>2.1354869183295409E-2</v>
      </c>
      <c r="G9" s="19">
        <v>952660.66666666663</v>
      </c>
      <c r="H9" s="44">
        <v>6.2106289172788971E-3</v>
      </c>
    </row>
    <row r="10" spans="2:8" x14ac:dyDescent="0.25">
      <c r="B10" s="17" t="s">
        <v>9</v>
      </c>
      <c r="C10" s="18">
        <v>2</v>
      </c>
      <c r="D10" s="19">
        <v>890.66666666666674</v>
      </c>
      <c r="E10" s="19">
        <v>1849323.6666666667</v>
      </c>
      <c r="F10" s="44">
        <v>1.2056195289132236E-2</v>
      </c>
      <c r="G10" s="19">
        <v>665588</v>
      </c>
      <c r="H10" s="44">
        <v>4.3391316808088646E-3</v>
      </c>
    </row>
    <row r="11" spans="2:8" ht="30" x14ac:dyDescent="0.25">
      <c r="B11" s="17" t="s">
        <v>47</v>
      </c>
      <c r="C11" s="18">
        <v>1</v>
      </c>
      <c r="D11" s="19">
        <v>1959.3333333333333</v>
      </c>
      <c r="E11" s="19">
        <v>1402442.3333333333</v>
      </c>
      <c r="F11" s="44">
        <v>9.1428660959545129E-3</v>
      </c>
      <c r="G11" s="19">
        <v>609264.66666666663</v>
      </c>
      <c r="H11" s="44">
        <v>3.9719460343798051E-3</v>
      </c>
    </row>
    <row r="12" spans="2:8" x14ac:dyDescent="0.25">
      <c r="B12" s="17" t="s">
        <v>48</v>
      </c>
      <c r="C12" s="18">
        <v>1</v>
      </c>
      <c r="D12" s="19">
        <v>1165.3333333333333</v>
      </c>
      <c r="E12" s="19">
        <v>1667365.3333333333</v>
      </c>
      <c r="F12" s="44">
        <v>1.0869964214122098E-2</v>
      </c>
      <c r="G12" s="19">
        <v>229573</v>
      </c>
      <c r="H12" s="44">
        <v>1.4966427840621126E-3</v>
      </c>
    </row>
    <row r="13" spans="2:8" x14ac:dyDescent="0.25">
      <c r="B13" s="21"/>
      <c r="C13" s="21"/>
      <c r="D13" s="21"/>
      <c r="E13" s="21"/>
      <c r="F13" s="21"/>
      <c r="G13" s="21"/>
      <c r="H13" s="21"/>
    </row>
    <row r="14" spans="2:8" ht="15.75" x14ac:dyDescent="0.25">
      <c r="B14" s="9" t="s">
        <v>15</v>
      </c>
      <c r="C14" s="45">
        <v>30</v>
      </c>
      <c r="D14" s="45">
        <v>123610.33333333333</v>
      </c>
      <c r="E14" s="45">
        <v>52227009.666666657</v>
      </c>
      <c r="F14" s="46">
        <v>0.34048070614035125</v>
      </c>
      <c r="G14" s="45">
        <v>15079757.999999998</v>
      </c>
      <c r="H14" s="46">
        <v>0.27251616131406065</v>
      </c>
    </row>
    <row r="15" spans="2:8" ht="15.75" x14ac:dyDescent="0.25">
      <c r="B15" s="9" t="s">
        <v>16</v>
      </c>
      <c r="C15" s="47">
        <v>194</v>
      </c>
      <c r="D15" s="48">
        <v>359260.99999999983</v>
      </c>
      <c r="E15" s="49">
        <v>153391980.00000006</v>
      </c>
      <c r="F15" s="46">
        <v>1</v>
      </c>
      <c r="G15" s="48">
        <v>55335279.666666679</v>
      </c>
      <c r="H15" s="46">
        <v>1</v>
      </c>
    </row>
    <row r="16" spans="2:8" ht="15.75" x14ac:dyDescent="0.25">
      <c r="B16" s="9" t="s">
        <v>17</v>
      </c>
      <c r="C16" s="47">
        <v>1211</v>
      </c>
      <c r="D16" s="45">
        <v>378196.66666666669</v>
      </c>
      <c r="E16" s="49">
        <v>172817547.66666666</v>
      </c>
      <c r="F16" s="50" t="s">
        <v>18</v>
      </c>
      <c r="G16" s="49">
        <v>62651485.666666664</v>
      </c>
      <c r="H16" s="51" t="s">
        <v>18</v>
      </c>
    </row>
    <row r="18" spans="2:8" ht="15.75" thickBot="1" x14ac:dyDescent="0.3"/>
    <row r="19" spans="2:8" ht="15.75" thickBot="1" x14ac:dyDescent="0.3">
      <c r="B19" s="96" t="s">
        <v>29</v>
      </c>
      <c r="C19" s="97"/>
      <c r="D19" s="97"/>
      <c r="E19" s="97"/>
      <c r="F19" s="97"/>
      <c r="G19" s="97"/>
      <c r="H19" s="98"/>
    </row>
    <row r="20" spans="2:8" ht="78.75" x14ac:dyDescent="0.25">
      <c r="B20" s="1" t="s">
        <v>175</v>
      </c>
      <c r="C20" s="1" t="s">
        <v>28</v>
      </c>
      <c r="D20" s="1" t="s">
        <v>1</v>
      </c>
      <c r="E20" s="1" t="s">
        <v>2</v>
      </c>
      <c r="F20" s="2" t="s">
        <v>3</v>
      </c>
      <c r="G20" s="1" t="s">
        <v>4</v>
      </c>
      <c r="H20" s="2" t="s">
        <v>5</v>
      </c>
    </row>
    <row r="21" spans="2:8" x14ac:dyDescent="0.25">
      <c r="B21" s="52" t="s">
        <v>49</v>
      </c>
      <c r="C21" s="52">
        <v>1</v>
      </c>
      <c r="D21" s="5">
        <v>34.666666666666664</v>
      </c>
      <c r="E21" s="5">
        <v>167643.33333333334</v>
      </c>
      <c r="F21" s="6">
        <v>8.6535412888065783E-3</v>
      </c>
      <c r="G21" s="5">
        <v>291080.66666666669</v>
      </c>
      <c r="H21" s="6">
        <v>3.97857522737999E-2</v>
      </c>
    </row>
    <row r="22" spans="2:8" x14ac:dyDescent="0.25">
      <c r="B22" s="3" t="s">
        <v>19</v>
      </c>
      <c r="C22" s="52">
        <v>1</v>
      </c>
      <c r="D22" s="5">
        <v>152.66666666666666</v>
      </c>
      <c r="E22" s="5">
        <v>396319.33333333331</v>
      </c>
      <c r="F22" s="6">
        <v>2.0457513259612453E-2</v>
      </c>
      <c r="G22" s="5">
        <v>256638.66666666666</v>
      </c>
      <c r="H22" s="6">
        <v>3.5078119522005263E-2</v>
      </c>
    </row>
    <row r="23" spans="2:8" x14ac:dyDescent="0.25">
      <c r="B23" s="52" t="s">
        <v>50</v>
      </c>
      <c r="C23" s="52">
        <v>1</v>
      </c>
      <c r="D23" s="5">
        <v>0</v>
      </c>
      <c r="E23" s="5">
        <v>175787.33333333334</v>
      </c>
      <c r="F23" s="6">
        <v>9.0739244848142189E-3</v>
      </c>
      <c r="G23" s="5">
        <v>193520.66666666666</v>
      </c>
      <c r="H23" s="6">
        <v>2.6450967671712781E-2</v>
      </c>
    </row>
    <row r="24" spans="2:8" x14ac:dyDescent="0.25">
      <c r="B24" s="52" t="s">
        <v>23</v>
      </c>
      <c r="C24" s="52">
        <v>1</v>
      </c>
      <c r="D24" s="5">
        <v>0</v>
      </c>
      <c r="E24" s="5">
        <v>573822.66666666663</v>
      </c>
      <c r="F24" s="6">
        <v>2.9620015539656177E-2</v>
      </c>
      <c r="G24" s="5">
        <v>187501.66666666666</v>
      </c>
      <c r="H24" s="6">
        <v>2.5628273242438878E-2</v>
      </c>
    </row>
    <row r="25" spans="2:8" x14ac:dyDescent="0.25">
      <c r="B25" s="52" t="s">
        <v>51</v>
      </c>
      <c r="C25" s="52">
        <v>1</v>
      </c>
      <c r="D25" s="5">
        <v>477.66666666666669</v>
      </c>
      <c r="E25" s="5">
        <v>553582.66666666663</v>
      </c>
      <c r="F25" s="6">
        <v>2.8575251801051728E-2</v>
      </c>
      <c r="G25" s="5">
        <v>107835</v>
      </c>
      <c r="H25" s="6">
        <v>1.4739201492067073E-2</v>
      </c>
    </row>
    <row r="26" spans="2:8" x14ac:dyDescent="0.25">
      <c r="B26" s="3" t="s">
        <v>24</v>
      </c>
      <c r="C26" s="52">
        <v>1</v>
      </c>
      <c r="D26" s="5">
        <v>772.33333333333337</v>
      </c>
      <c r="E26" s="5">
        <v>1057895.6666666667</v>
      </c>
      <c r="F26" s="6">
        <v>5.4607264415025322E-2</v>
      </c>
      <c r="G26" s="5">
        <v>105058.66666666667</v>
      </c>
      <c r="H26" s="6">
        <v>1.4359724175712067E-2</v>
      </c>
    </row>
    <row r="27" spans="2:8" ht="30" x14ac:dyDescent="0.25">
      <c r="B27" s="3" t="s">
        <v>25</v>
      </c>
      <c r="C27" s="52">
        <v>1</v>
      </c>
      <c r="D27" s="5">
        <v>25</v>
      </c>
      <c r="E27" s="5">
        <v>189463.33333333334</v>
      </c>
      <c r="F27" s="6">
        <v>9.7798626710372642E-3</v>
      </c>
      <c r="G27" s="5">
        <v>101980</v>
      </c>
      <c r="H27" s="6">
        <v>1.3938923059869246E-2</v>
      </c>
    </row>
    <row r="28" spans="2:8" ht="30" x14ac:dyDescent="0.25">
      <c r="B28" s="3" t="s">
        <v>52</v>
      </c>
      <c r="C28" s="52">
        <v>1</v>
      </c>
      <c r="D28" s="5">
        <v>1203.6666666666667</v>
      </c>
      <c r="E28" s="5">
        <v>541662.66666666663</v>
      </c>
      <c r="F28" s="6">
        <v>2.795995616052974E-2</v>
      </c>
      <c r="G28" s="5">
        <v>86763.666666666672</v>
      </c>
      <c r="H28" s="6">
        <v>1.1859110355548232E-2</v>
      </c>
    </row>
    <row r="29" spans="2:8" x14ac:dyDescent="0.25">
      <c r="B29" s="21"/>
      <c r="C29" s="21"/>
      <c r="D29" s="22"/>
      <c r="E29" s="22"/>
      <c r="F29" s="21"/>
      <c r="G29" s="22"/>
      <c r="H29" s="44"/>
    </row>
    <row r="30" spans="2:8" ht="15.75" x14ac:dyDescent="0.25">
      <c r="B30" s="9" t="s">
        <v>15</v>
      </c>
      <c r="C30" s="23">
        <v>8</v>
      </c>
      <c r="D30" s="24">
        <v>2666</v>
      </c>
      <c r="E30" s="24">
        <v>3656177</v>
      </c>
      <c r="F30" s="53">
        <v>0.18872732962053348</v>
      </c>
      <c r="G30" s="24">
        <v>1330379</v>
      </c>
      <c r="H30" s="53">
        <v>0.18184007179315345</v>
      </c>
    </row>
    <row r="31" spans="2:8" ht="15.75" x14ac:dyDescent="0.25">
      <c r="B31" s="9" t="s">
        <v>26</v>
      </c>
      <c r="C31" s="23">
        <v>1017</v>
      </c>
      <c r="D31" s="54">
        <v>18929.666666666664</v>
      </c>
      <c r="E31" s="54">
        <v>19372800.999999996</v>
      </c>
      <c r="F31" s="53">
        <v>1</v>
      </c>
      <c r="G31" s="54">
        <v>7316203.6666666716</v>
      </c>
      <c r="H31" s="53">
        <v>1</v>
      </c>
    </row>
    <row r="32" spans="2:8" ht="15.75" x14ac:dyDescent="0.25">
      <c r="B32" s="9" t="s">
        <v>17</v>
      </c>
      <c r="C32" s="23">
        <v>1211</v>
      </c>
      <c r="D32" s="24">
        <v>378196.66666666669</v>
      </c>
      <c r="E32" s="24">
        <v>172817547.66666666</v>
      </c>
      <c r="F32" s="55" t="s">
        <v>18</v>
      </c>
      <c r="G32" s="24">
        <v>250540097</v>
      </c>
      <c r="H32" s="56" t="s">
        <v>18</v>
      </c>
    </row>
    <row r="33" spans="2:2" x14ac:dyDescent="0.25">
      <c r="B33" s="94" t="s">
        <v>176</v>
      </c>
    </row>
  </sheetData>
  <mergeCells count="2">
    <mergeCell ref="B2:H2"/>
    <mergeCell ref="B19:H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opLeftCell="A16" workbookViewId="0">
      <selection activeCell="B34" sqref="B34"/>
    </sheetView>
  </sheetViews>
  <sheetFormatPr defaultRowHeight="15" x14ac:dyDescent="0.25"/>
  <cols>
    <col min="2" max="2" width="19.5703125" customWidth="1"/>
    <col min="3" max="3" width="11.140625" customWidth="1"/>
    <col min="4" max="4" width="11.85546875" customWidth="1"/>
    <col min="5" max="5" width="12.42578125" bestFit="1" customWidth="1"/>
    <col min="6" max="6" width="11" customWidth="1"/>
    <col min="7" max="7" width="12.42578125" bestFit="1" customWidth="1"/>
    <col min="8" max="8" width="12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94.5" x14ac:dyDescent="0.25">
      <c r="B3" s="1" t="s">
        <v>175</v>
      </c>
      <c r="C3" s="30" t="s">
        <v>28</v>
      </c>
      <c r="D3" s="1" t="s">
        <v>30</v>
      </c>
      <c r="E3" s="1" t="s">
        <v>31</v>
      </c>
      <c r="F3" s="2" t="s">
        <v>5</v>
      </c>
      <c r="G3" s="1" t="s">
        <v>32</v>
      </c>
      <c r="H3" s="2" t="s">
        <v>5</v>
      </c>
    </row>
    <row r="4" spans="2:8" ht="15.75" x14ac:dyDescent="0.25">
      <c r="B4" s="32" t="s">
        <v>33</v>
      </c>
      <c r="C4" s="33">
        <v>1</v>
      </c>
      <c r="D4" s="34">
        <v>3</v>
      </c>
      <c r="E4" s="34">
        <v>609873.66666666663</v>
      </c>
      <c r="F4" s="35">
        <v>4.0404870172599276E-3</v>
      </c>
      <c r="G4" s="34">
        <v>567392.66666666663</v>
      </c>
      <c r="H4" s="35">
        <v>2.6076956808793478E-3</v>
      </c>
    </row>
    <row r="5" spans="2:8" ht="15.75" x14ac:dyDescent="0.25">
      <c r="B5" s="32" t="s">
        <v>9</v>
      </c>
      <c r="C5" s="33">
        <v>5</v>
      </c>
      <c r="D5" s="34">
        <v>8748.3333333333339</v>
      </c>
      <c r="E5" s="34">
        <v>4633696</v>
      </c>
      <c r="F5" s="35">
        <v>3.069879805150235E-2</v>
      </c>
      <c r="G5" s="34">
        <v>9135077</v>
      </c>
      <c r="H5" s="35">
        <v>4.1984153544576901E-2</v>
      </c>
    </row>
    <row r="6" spans="2:8" ht="15.75" x14ac:dyDescent="0.25">
      <c r="B6" s="32" t="s">
        <v>12</v>
      </c>
      <c r="C6" s="32">
        <v>2</v>
      </c>
      <c r="D6" s="34">
        <v>5427.666666666667</v>
      </c>
      <c r="E6" s="34">
        <v>1391170.3333333335</v>
      </c>
      <c r="F6" s="35">
        <v>9.216672202544407E-3</v>
      </c>
      <c r="G6" s="34">
        <v>2281306</v>
      </c>
      <c r="H6" s="35">
        <v>1.0484717467205208E-2</v>
      </c>
    </row>
    <row r="7" spans="2:8" ht="15.75" x14ac:dyDescent="0.25">
      <c r="B7" s="32" t="s">
        <v>34</v>
      </c>
      <c r="C7" s="33">
        <v>5</v>
      </c>
      <c r="D7" s="34">
        <v>16945.666666666664</v>
      </c>
      <c r="E7" s="34">
        <v>5417212.666666666</v>
      </c>
      <c r="F7" s="35">
        <v>3.588969100606524E-2</v>
      </c>
      <c r="G7" s="34">
        <v>7966152.666666666</v>
      </c>
      <c r="H7" s="35">
        <v>3.6611861806624513E-2</v>
      </c>
    </row>
    <row r="8" spans="2:8" ht="15.75" x14ac:dyDescent="0.25">
      <c r="B8" s="32" t="s">
        <v>35</v>
      </c>
      <c r="C8" s="32">
        <v>1</v>
      </c>
      <c r="D8" s="34">
        <v>1569.6666666666667</v>
      </c>
      <c r="E8" s="34">
        <v>647671.66666666663</v>
      </c>
      <c r="F8" s="35">
        <v>4.2909033520282611E-3</v>
      </c>
      <c r="G8" s="34">
        <v>526374.33333333337</v>
      </c>
      <c r="H8" s="35">
        <v>2.4191783859721129E-3</v>
      </c>
    </row>
    <row r="9" spans="2:8" ht="15.75" x14ac:dyDescent="0.25">
      <c r="B9" s="32" t="s">
        <v>10</v>
      </c>
      <c r="C9" s="32">
        <v>9</v>
      </c>
      <c r="D9" s="34">
        <v>25096.333333333332</v>
      </c>
      <c r="E9" s="34">
        <v>5800321.333333333</v>
      </c>
      <c r="F9" s="35">
        <v>3.8427832392504996E-2</v>
      </c>
      <c r="G9" s="34">
        <v>10049048.666666668</v>
      </c>
      <c r="H9" s="35">
        <v>4.6184701256295833E-2</v>
      </c>
    </row>
    <row r="10" spans="2:8" ht="15.75" x14ac:dyDescent="0.25">
      <c r="B10" s="32" t="s">
        <v>36</v>
      </c>
      <c r="C10" s="32">
        <v>2</v>
      </c>
      <c r="D10" s="34">
        <v>5469</v>
      </c>
      <c r="E10" s="34">
        <v>15994860.666666666</v>
      </c>
      <c r="F10" s="35">
        <v>0.10596789203864868</v>
      </c>
      <c r="G10" s="34">
        <v>7550101</v>
      </c>
      <c r="H10" s="35">
        <v>3.4699718421756447E-2</v>
      </c>
    </row>
    <row r="11" spans="2:8" ht="15.75" x14ac:dyDescent="0.25">
      <c r="B11" s="32" t="s">
        <v>37</v>
      </c>
      <c r="C11" s="33">
        <v>1</v>
      </c>
      <c r="D11" s="34">
        <v>25047</v>
      </c>
      <c r="E11" s="34">
        <v>4364798</v>
      </c>
      <c r="F11" s="35">
        <v>2.8917316185093141E-2</v>
      </c>
      <c r="G11" s="34">
        <v>768083</v>
      </c>
      <c r="H11" s="35">
        <v>3.5300539455747617E-3</v>
      </c>
    </row>
    <row r="12" spans="2:8" ht="15.75" x14ac:dyDescent="0.25">
      <c r="B12" s="32" t="s">
        <v>8</v>
      </c>
      <c r="C12" s="32">
        <v>4</v>
      </c>
      <c r="D12" s="34">
        <v>2909.333333333333</v>
      </c>
      <c r="E12" s="34">
        <v>3275665.666666667</v>
      </c>
      <c r="F12" s="35">
        <v>2.1701682368726782E-2</v>
      </c>
      <c r="G12" s="34">
        <v>4287032.333333333</v>
      </c>
      <c r="H12" s="35">
        <v>1.9702890707241159E-2</v>
      </c>
    </row>
    <row r="13" spans="2:8" ht="15.75" x14ac:dyDescent="0.25">
      <c r="B13" s="36"/>
      <c r="C13" s="36"/>
      <c r="D13" s="37"/>
      <c r="E13" s="38"/>
      <c r="F13" s="35"/>
      <c r="G13" s="38"/>
      <c r="H13" s="39"/>
    </row>
    <row r="14" spans="2:8" ht="15.75" x14ac:dyDescent="0.25">
      <c r="B14" s="9" t="s">
        <v>15</v>
      </c>
      <c r="C14" s="40">
        <v>30</v>
      </c>
      <c r="D14" s="41">
        <v>91216</v>
      </c>
      <c r="E14" s="41">
        <v>42135270</v>
      </c>
      <c r="F14" s="42">
        <v>0.27915127461437378</v>
      </c>
      <c r="G14" s="43">
        <v>43130567.666666664</v>
      </c>
      <c r="H14" s="42">
        <v>0.19822497121612626</v>
      </c>
    </row>
    <row r="15" spans="2:8" ht="15.75" x14ac:dyDescent="0.25">
      <c r="B15" s="9" t="s">
        <v>16</v>
      </c>
      <c r="C15" s="40">
        <v>1025</v>
      </c>
      <c r="D15" s="41">
        <v>417421.66666666669</v>
      </c>
      <c r="E15" s="41">
        <v>150940632.66666672</v>
      </c>
      <c r="F15" s="42">
        <v>1</v>
      </c>
      <c r="G15" s="43">
        <v>217583926.99999973</v>
      </c>
      <c r="H15" s="42">
        <v>1</v>
      </c>
    </row>
    <row r="16" spans="2:8" ht="15.75" x14ac:dyDescent="0.25">
      <c r="B16" s="9" t="s">
        <v>17</v>
      </c>
      <c r="C16" s="40">
        <v>1220</v>
      </c>
      <c r="D16" s="41">
        <v>450361.33333333331</v>
      </c>
      <c r="E16" s="41">
        <v>172817547.66666666</v>
      </c>
      <c r="F16" s="42"/>
      <c r="G16" s="41">
        <v>233284485.33333334</v>
      </c>
      <c r="H16" s="42"/>
    </row>
    <row r="18" spans="2:8" ht="15.75" thickBot="1" x14ac:dyDescent="0.3"/>
    <row r="19" spans="2:8" ht="15.75" thickBot="1" x14ac:dyDescent="0.3">
      <c r="B19" s="96" t="s">
        <v>29</v>
      </c>
      <c r="C19" s="97"/>
      <c r="D19" s="97"/>
      <c r="E19" s="97"/>
      <c r="F19" s="97"/>
      <c r="G19" s="97"/>
      <c r="H19" s="98"/>
    </row>
    <row r="20" spans="2:8" ht="94.5" x14ac:dyDescent="0.25">
      <c r="B20" s="1" t="s">
        <v>175</v>
      </c>
      <c r="C20" s="1" t="s">
        <v>0</v>
      </c>
      <c r="D20" s="1" t="s">
        <v>30</v>
      </c>
      <c r="E20" s="1" t="s">
        <v>31</v>
      </c>
      <c r="F20" s="2" t="s">
        <v>5</v>
      </c>
      <c r="G20" s="1" t="s">
        <v>32</v>
      </c>
      <c r="H20" s="2" t="s">
        <v>5</v>
      </c>
    </row>
    <row r="21" spans="2:8" ht="15.75" x14ac:dyDescent="0.25">
      <c r="B21" s="32" t="s">
        <v>38</v>
      </c>
      <c r="C21" s="33">
        <v>2</v>
      </c>
      <c r="D21" s="34">
        <v>280.33333333333331</v>
      </c>
      <c r="E21" s="34">
        <v>726476.66666666663</v>
      </c>
      <c r="F21" s="35">
        <v>3.3207454829287796E-2</v>
      </c>
      <c r="G21" s="34">
        <v>562902</v>
      </c>
      <c r="H21" s="35">
        <v>3.585235556909537E-2</v>
      </c>
    </row>
    <row r="22" spans="2:8" ht="15.75" x14ac:dyDescent="0.25">
      <c r="B22" s="32" t="s">
        <v>39</v>
      </c>
      <c r="C22" s="33">
        <v>1</v>
      </c>
      <c r="D22" s="34">
        <v>1077.6666666666667</v>
      </c>
      <c r="E22" s="34">
        <v>167643.33333333334</v>
      </c>
      <c r="F22" s="35">
        <v>7.6630243950453619E-3</v>
      </c>
      <c r="G22" s="34">
        <v>430467</v>
      </c>
      <c r="H22" s="35">
        <v>2.7417305223221406E-2</v>
      </c>
    </row>
    <row r="23" spans="2:8" ht="15.75" x14ac:dyDescent="0.25">
      <c r="B23" s="32" t="s">
        <v>40</v>
      </c>
      <c r="C23" s="32">
        <v>1</v>
      </c>
      <c r="D23" s="34">
        <v>161</v>
      </c>
      <c r="E23" s="34">
        <v>1057895.6666666667</v>
      </c>
      <c r="F23" s="35">
        <v>4.8356711477220149E-2</v>
      </c>
      <c r="G23" s="34">
        <v>199587</v>
      </c>
      <c r="H23" s="35">
        <v>1.2712095695110405E-2</v>
      </c>
    </row>
    <row r="24" spans="2:8" ht="15.75" x14ac:dyDescent="0.25">
      <c r="B24" s="32" t="s">
        <v>41</v>
      </c>
      <c r="C24" s="33">
        <v>1</v>
      </c>
      <c r="D24" s="34">
        <v>671.33333333333337</v>
      </c>
      <c r="E24" s="34">
        <v>541662.66666666663</v>
      </c>
      <c r="F24" s="35">
        <v>2.475955438262973E-2</v>
      </c>
      <c r="G24" s="34">
        <v>143581.66666666666</v>
      </c>
      <c r="H24" s="35">
        <v>9.145003866635153E-3</v>
      </c>
    </row>
    <row r="25" spans="2:8" ht="15.75" x14ac:dyDescent="0.25">
      <c r="B25" s="32" t="s">
        <v>42</v>
      </c>
      <c r="C25" s="32">
        <v>1</v>
      </c>
      <c r="D25" s="34">
        <v>45</v>
      </c>
      <c r="E25" s="34">
        <v>822632</v>
      </c>
      <c r="F25" s="35">
        <v>3.7602742434205291E-2</v>
      </c>
      <c r="G25" s="34">
        <v>115664.33333333333</v>
      </c>
      <c r="H25" s="35">
        <v>7.3668930032741685E-3</v>
      </c>
    </row>
    <row r="26" spans="2:8" ht="15.75" x14ac:dyDescent="0.25">
      <c r="B26" s="32" t="s">
        <v>43</v>
      </c>
      <c r="C26" s="32">
        <v>1</v>
      </c>
      <c r="D26" s="34">
        <v>3388</v>
      </c>
      <c r="E26" s="34">
        <v>471626.33333333331</v>
      </c>
      <c r="F26" s="35">
        <v>2.1558173688261559E-2</v>
      </c>
      <c r="G26" s="34">
        <v>101431.33333333333</v>
      </c>
      <c r="H26" s="35">
        <v>6.4603647322519758E-3</v>
      </c>
    </row>
    <row r="27" spans="2:8" ht="15.75" x14ac:dyDescent="0.25">
      <c r="B27" s="32" t="s">
        <v>44</v>
      </c>
      <c r="C27" s="32">
        <v>1</v>
      </c>
      <c r="D27" s="34">
        <v>74.666666666666671</v>
      </c>
      <c r="E27" s="34">
        <v>457250.66666666669</v>
      </c>
      <c r="F27" s="35">
        <v>2.0901057880723491E-2</v>
      </c>
      <c r="G27" s="34">
        <v>282708.33333333331</v>
      </c>
      <c r="H27" s="35">
        <v>1.8006259862308187E-2</v>
      </c>
    </row>
    <row r="28" spans="2:8" ht="15.75" x14ac:dyDescent="0.25">
      <c r="B28" s="32" t="s">
        <v>19</v>
      </c>
      <c r="C28" s="33">
        <v>1</v>
      </c>
      <c r="D28" s="34">
        <v>2183.3333333333335</v>
      </c>
      <c r="E28" s="34">
        <v>396319.33333333331</v>
      </c>
      <c r="F28" s="35">
        <v>1.8115869323135112E-2</v>
      </c>
      <c r="G28" s="34">
        <v>706258.66666666663</v>
      </c>
      <c r="H28" s="35">
        <v>4.4983028735176879E-2</v>
      </c>
    </row>
    <row r="29" spans="2:8" ht="15.75" x14ac:dyDescent="0.25">
      <c r="B29" s="32" t="s">
        <v>45</v>
      </c>
      <c r="C29" s="32">
        <v>1</v>
      </c>
      <c r="D29" s="34">
        <v>1076</v>
      </c>
      <c r="E29" s="34">
        <v>669157.33333333337</v>
      </c>
      <c r="F29" s="35">
        <v>3.0587371817888179E-2</v>
      </c>
      <c r="G29" s="34">
        <v>160866.66666666666</v>
      </c>
      <c r="H29" s="35">
        <v>1.0245920129167198E-2</v>
      </c>
    </row>
    <row r="30" spans="2:8" ht="15.75" x14ac:dyDescent="0.25">
      <c r="B30" s="36"/>
      <c r="C30" s="36"/>
      <c r="D30" s="37"/>
      <c r="E30" s="38"/>
      <c r="F30" s="35"/>
      <c r="G30" s="38"/>
      <c r="H30" s="39"/>
    </row>
    <row r="31" spans="2:8" ht="15.75" x14ac:dyDescent="0.25">
      <c r="B31" s="9" t="s">
        <v>15</v>
      </c>
      <c r="C31" s="40">
        <v>10</v>
      </c>
      <c r="D31" s="41">
        <v>8957.3333333333339</v>
      </c>
      <c r="E31" s="41">
        <v>5310664</v>
      </c>
      <c r="F31" s="42">
        <v>0.24275196022839668</v>
      </c>
      <c r="G31" s="43">
        <v>2703466.9999999995</v>
      </c>
      <c r="H31" s="42">
        <v>0.17218922681624071</v>
      </c>
    </row>
    <row r="32" spans="2:8" ht="15.75" x14ac:dyDescent="0.25">
      <c r="B32" s="9" t="s">
        <v>26</v>
      </c>
      <c r="C32" s="40">
        <v>202</v>
      </c>
      <c r="D32" s="41">
        <v>32939.666666666628</v>
      </c>
      <c r="E32" s="41">
        <v>21876914.99999994</v>
      </c>
      <c r="F32" s="42">
        <v>1</v>
      </c>
      <c r="G32" s="43">
        <v>15700558.333333611</v>
      </c>
      <c r="H32" s="42">
        <v>1</v>
      </c>
    </row>
    <row r="33" spans="2:8" ht="15.75" x14ac:dyDescent="0.25">
      <c r="B33" s="9" t="s">
        <v>17</v>
      </c>
      <c r="C33" s="40">
        <v>1220</v>
      </c>
      <c r="D33" s="41">
        <v>450361.33333333331</v>
      </c>
      <c r="E33" s="41">
        <v>172817547.66666666</v>
      </c>
      <c r="F33" s="42"/>
      <c r="G33" s="41">
        <v>233284485.33333334</v>
      </c>
      <c r="H33" s="42"/>
    </row>
    <row r="34" spans="2:8" x14ac:dyDescent="0.25">
      <c r="B34" s="94" t="s">
        <v>176</v>
      </c>
    </row>
  </sheetData>
  <mergeCells count="2">
    <mergeCell ref="B2:H2"/>
    <mergeCell ref="B19:H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workbookViewId="0">
      <selection activeCell="B31" sqref="B31"/>
    </sheetView>
  </sheetViews>
  <sheetFormatPr defaultRowHeight="15" x14ac:dyDescent="0.25"/>
  <cols>
    <col min="2" max="2" width="30.140625" customWidth="1"/>
    <col min="5" max="5" width="11.140625" bestFit="1" customWidth="1"/>
    <col min="6" max="6" width="12" customWidth="1"/>
    <col min="7" max="7" width="11.140625" bestFit="1" customWidth="1"/>
    <col min="8" max="8" width="11.42578125" bestFit="1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94.5" x14ac:dyDescent="0.25">
      <c r="B3" s="1" t="s">
        <v>175</v>
      </c>
      <c r="C3" s="30" t="s">
        <v>28</v>
      </c>
      <c r="D3" s="30" t="s">
        <v>1</v>
      </c>
      <c r="E3" s="30" t="s">
        <v>2</v>
      </c>
      <c r="F3" s="31" t="s">
        <v>3</v>
      </c>
      <c r="G3" s="30" t="s">
        <v>4</v>
      </c>
      <c r="H3" s="31" t="s">
        <v>5</v>
      </c>
    </row>
    <row r="4" spans="2:8" x14ac:dyDescent="0.25">
      <c r="B4" s="3" t="s">
        <v>6</v>
      </c>
      <c r="C4" s="4">
        <v>6</v>
      </c>
      <c r="D4" s="5">
        <v>12106</v>
      </c>
      <c r="E4" s="5">
        <v>5802049.666666666</v>
      </c>
      <c r="F4" s="6">
        <v>0.12899585339612618</v>
      </c>
      <c r="G4" s="5">
        <v>10230505.999999998</v>
      </c>
      <c r="H4" s="6">
        <v>0.22681996001174909</v>
      </c>
    </row>
    <row r="5" spans="2:8" x14ac:dyDescent="0.25">
      <c r="B5" s="3" t="s">
        <v>7</v>
      </c>
      <c r="C5" s="4">
        <v>5</v>
      </c>
      <c r="D5" s="5">
        <v>7517.9999999999991</v>
      </c>
      <c r="E5" s="5">
        <v>3316957.6666666665</v>
      </c>
      <c r="F5" s="6">
        <v>7.3745281318197978E-2</v>
      </c>
      <c r="G5" s="5">
        <v>7945175.666666666</v>
      </c>
      <c r="H5" s="6">
        <v>0.17615203265602458</v>
      </c>
    </row>
    <row r="6" spans="2:8" x14ac:dyDescent="0.25">
      <c r="B6" s="3" t="s">
        <v>8</v>
      </c>
      <c r="C6" s="4">
        <v>5</v>
      </c>
      <c r="D6" s="5">
        <v>5478.6666666666661</v>
      </c>
      <c r="E6" s="5">
        <v>3729504.0000000005</v>
      </c>
      <c r="F6" s="6">
        <v>8.2917344535703957E-2</v>
      </c>
      <c r="G6" s="5">
        <v>6887144.666666667</v>
      </c>
      <c r="H6" s="6">
        <v>0.15269448821871223</v>
      </c>
    </row>
    <row r="7" spans="2:8" x14ac:dyDescent="0.25">
      <c r="B7" s="3" t="s">
        <v>9</v>
      </c>
      <c r="C7" s="4">
        <v>4</v>
      </c>
      <c r="D7" s="5">
        <v>12797.333333333332</v>
      </c>
      <c r="E7" s="5">
        <v>4173385.666666667</v>
      </c>
      <c r="F7" s="6">
        <v>9.2786080187437392E-2</v>
      </c>
      <c r="G7" s="5">
        <v>6174179.333333334</v>
      </c>
      <c r="H7" s="6">
        <v>0.13688737482701585</v>
      </c>
    </row>
    <row r="8" spans="2:8" x14ac:dyDescent="0.25">
      <c r="B8" s="3" t="s">
        <v>10</v>
      </c>
      <c r="C8" s="4">
        <v>6</v>
      </c>
      <c r="D8" s="5">
        <v>11179.333333333334</v>
      </c>
      <c r="E8" s="5">
        <v>4382327.666666666</v>
      </c>
      <c r="F8" s="6">
        <v>9.7431447453963718E-2</v>
      </c>
      <c r="G8" s="5">
        <v>5036473.666666667</v>
      </c>
      <c r="H8" s="6">
        <v>0.11166336793835623</v>
      </c>
    </row>
    <row r="9" spans="2:8" x14ac:dyDescent="0.25">
      <c r="B9" s="3" t="s">
        <v>11</v>
      </c>
      <c r="C9" s="4">
        <v>3</v>
      </c>
      <c r="D9" s="5">
        <v>10191.666666666666</v>
      </c>
      <c r="E9" s="5">
        <v>20801851</v>
      </c>
      <c r="F9" s="6">
        <v>0.46248354911199385</v>
      </c>
      <c r="G9" s="5">
        <v>4246647</v>
      </c>
      <c r="H9" s="6">
        <v>9.4152166346807717E-2</v>
      </c>
    </row>
    <row r="10" spans="2:8" x14ac:dyDescent="0.25">
      <c r="B10" s="3" t="s">
        <v>12</v>
      </c>
      <c r="C10" s="4">
        <v>1</v>
      </c>
      <c r="D10" s="5">
        <v>16093.333333333334</v>
      </c>
      <c r="E10" s="5">
        <v>895645.33333333337</v>
      </c>
      <c r="F10" s="6">
        <v>1.9912710292252108E-2</v>
      </c>
      <c r="G10" s="5">
        <v>2605186.3333333335</v>
      </c>
      <c r="H10" s="6">
        <v>5.7759436331870785E-2</v>
      </c>
    </row>
    <row r="11" spans="2:8" ht="30" x14ac:dyDescent="0.25">
      <c r="B11" s="3" t="s">
        <v>13</v>
      </c>
      <c r="C11" s="4">
        <v>2</v>
      </c>
      <c r="D11" s="5">
        <v>8</v>
      </c>
      <c r="E11" s="5">
        <v>1509671.3333333333</v>
      </c>
      <c r="F11" s="6">
        <v>3.3564232155717098E-2</v>
      </c>
      <c r="G11" s="5">
        <v>1475548.3333333335</v>
      </c>
      <c r="H11" s="6">
        <v>3.2714297216781825E-2</v>
      </c>
    </row>
    <row r="12" spans="2:8" x14ac:dyDescent="0.25">
      <c r="B12" s="3" t="s">
        <v>14</v>
      </c>
      <c r="C12" s="4">
        <v>1</v>
      </c>
      <c r="D12" s="5">
        <v>2108.6666666666665</v>
      </c>
      <c r="E12" s="5">
        <v>367182.66666666669</v>
      </c>
      <c r="F12" s="6">
        <v>8.1635015486076802E-3</v>
      </c>
      <c r="G12" s="5">
        <v>503220.66666666669</v>
      </c>
      <c r="H12" s="6">
        <v>1.1156876452681723E-2</v>
      </c>
    </row>
    <row r="13" spans="2:8" x14ac:dyDescent="0.25">
      <c r="B13" s="7"/>
      <c r="C13" s="8"/>
      <c r="D13" s="8"/>
      <c r="E13" s="8"/>
      <c r="F13" s="8"/>
      <c r="G13" s="8"/>
      <c r="H13" s="8"/>
    </row>
    <row r="14" spans="2:8" ht="15.75" x14ac:dyDescent="0.25">
      <c r="B14" s="9" t="s">
        <v>15</v>
      </c>
      <c r="C14" s="10">
        <v>33</v>
      </c>
      <c r="D14" s="11">
        <v>77481</v>
      </c>
      <c r="E14" s="11">
        <v>44978575</v>
      </c>
      <c r="F14" s="12">
        <v>0.2936254186857063</v>
      </c>
      <c r="G14" s="11">
        <v>45104081.666666664</v>
      </c>
      <c r="H14" s="12">
        <v>0.19572120421812056</v>
      </c>
    </row>
    <row r="15" spans="2:8" ht="15.75" x14ac:dyDescent="0.25">
      <c r="B15" s="9" t="s">
        <v>16</v>
      </c>
      <c r="C15" s="13">
        <v>1014</v>
      </c>
      <c r="D15" s="14">
        <v>272957.33333333366</v>
      </c>
      <c r="E15" s="14">
        <v>153183519.33333337</v>
      </c>
      <c r="F15" s="12">
        <v>1</v>
      </c>
      <c r="G15" s="14">
        <v>230450664.99999988</v>
      </c>
      <c r="H15" s="12">
        <v>1</v>
      </c>
    </row>
    <row r="16" spans="2:8" ht="15.75" x14ac:dyDescent="0.25">
      <c r="B16" s="9" t="s">
        <v>17</v>
      </c>
      <c r="C16" s="13">
        <v>1209</v>
      </c>
      <c r="D16" s="14">
        <v>304950.33333333331</v>
      </c>
      <c r="E16" s="14">
        <v>172817547.66666666</v>
      </c>
      <c r="F16" s="15" t="s">
        <v>18</v>
      </c>
      <c r="G16" s="14">
        <v>250540097</v>
      </c>
      <c r="H16" s="16" t="s">
        <v>18</v>
      </c>
    </row>
    <row r="17" spans="2:8" ht="15.75" thickBot="1" x14ac:dyDescent="0.3"/>
    <row r="18" spans="2:8" ht="15.75" thickBot="1" x14ac:dyDescent="0.3">
      <c r="B18" s="96" t="s">
        <v>29</v>
      </c>
      <c r="C18" s="97"/>
      <c r="D18" s="97"/>
      <c r="E18" s="97"/>
      <c r="F18" s="97"/>
      <c r="G18" s="97"/>
      <c r="H18" s="98"/>
    </row>
    <row r="19" spans="2:8" ht="94.5" x14ac:dyDescent="0.25">
      <c r="B19" s="1" t="s">
        <v>175</v>
      </c>
      <c r="C19" s="1" t="s">
        <v>28</v>
      </c>
      <c r="D19" s="1" t="s">
        <v>1</v>
      </c>
      <c r="E19" s="1" t="s">
        <v>2</v>
      </c>
      <c r="F19" s="2" t="s">
        <v>3</v>
      </c>
      <c r="G19" s="1" t="s">
        <v>4</v>
      </c>
      <c r="H19" s="2" t="s">
        <v>5</v>
      </c>
    </row>
    <row r="20" spans="2:8" x14ac:dyDescent="0.25">
      <c r="B20" s="17" t="s">
        <v>19</v>
      </c>
      <c r="C20" s="18">
        <v>1</v>
      </c>
      <c r="D20" s="19">
        <v>114.33333333333333</v>
      </c>
      <c r="E20" s="19">
        <v>396319.33333333331</v>
      </c>
      <c r="F20" s="6">
        <v>2.0457532971472847E-2</v>
      </c>
      <c r="G20" s="19">
        <v>759548.33333333337</v>
      </c>
      <c r="H20" s="6">
        <v>3.7808363500806109E-2</v>
      </c>
    </row>
    <row r="21" spans="2:8" x14ac:dyDescent="0.25">
      <c r="B21" s="17" t="s">
        <v>20</v>
      </c>
      <c r="C21" s="18">
        <v>1</v>
      </c>
      <c r="D21" s="19">
        <v>3699.6666666666665</v>
      </c>
      <c r="E21" s="19">
        <v>167643.33333333334</v>
      </c>
      <c r="F21" s="6">
        <v>8.6535496269362251E-3</v>
      </c>
      <c r="G21" s="19">
        <v>547219.66666666663</v>
      </c>
      <c r="H21" s="6">
        <v>2.7239188296715747E-2</v>
      </c>
    </row>
    <row r="22" spans="2:8" ht="30" x14ac:dyDescent="0.25">
      <c r="B22" s="17" t="s">
        <v>21</v>
      </c>
      <c r="C22" s="18">
        <v>2</v>
      </c>
      <c r="D22" s="19">
        <v>482</v>
      </c>
      <c r="E22" s="19">
        <v>1779286.3333333333</v>
      </c>
      <c r="F22" s="6">
        <v>9.1844645891253587E-2</v>
      </c>
      <c r="G22" s="19">
        <v>327136.33333333337</v>
      </c>
      <c r="H22" s="6">
        <v>1.6284005720488548E-2</v>
      </c>
    </row>
    <row r="23" spans="2:8" x14ac:dyDescent="0.25">
      <c r="B23" s="17" t="s">
        <v>22</v>
      </c>
      <c r="C23" s="18">
        <v>1</v>
      </c>
      <c r="D23" s="19">
        <v>2153.3333333333335</v>
      </c>
      <c r="E23" s="19">
        <v>304316</v>
      </c>
      <c r="F23" s="6">
        <v>1.5708430248368901E-2</v>
      </c>
      <c r="G23" s="19">
        <v>252492</v>
      </c>
      <c r="H23" s="6">
        <v>1.2568402691571792E-2</v>
      </c>
    </row>
    <row r="24" spans="2:8" x14ac:dyDescent="0.25">
      <c r="B24" s="17" t="s">
        <v>23</v>
      </c>
      <c r="C24" s="18">
        <v>1</v>
      </c>
      <c r="D24" s="19">
        <v>806</v>
      </c>
      <c r="E24" s="19">
        <v>573822.66666666663</v>
      </c>
      <c r="F24" s="6">
        <v>2.9620044080056165E-2</v>
      </c>
      <c r="G24" s="19">
        <v>249367.33333333334</v>
      </c>
      <c r="H24" s="6">
        <v>1.2412864817327864E-2</v>
      </c>
    </row>
    <row r="25" spans="2:8" x14ac:dyDescent="0.25">
      <c r="B25" s="17" t="s">
        <v>24</v>
      </c>
      <c r="C25" s="18">
        <v>1</v>
      </c>
      <c r="D25" s="19">
        <v>305.33333333333331</v>
      </c>
      <c r="E25" s="19">
        <v>1057895.6666666667</v>
      </c>
      <c r="F25" s="6">
        <v>5.4607317031917658E-2</v>
      </c>
      <c r="G25" s="19">
        <v>193826.66666666666</v>
      </c>
      <c r="H25" s="6">
        <v>9.6481932062470171E-3</v>
      </c>
    </row>
    <row r="26" spans="2:8" x14ac:dyDescent="0.25">
      <c r="B26" s="17" t="s">
        <v>25</v>
      </c>
      <c r="C26" s="18">
        <v>1</v>
      </c>
      <c r="D26" s="19">
        <v>106</v>
      </c>
      <c r="E26" s="19">
        <v>189463.33333333334</v>
      </c>
      <c r="F26" s="6">
        <v>9.7798720944351717E-3</v>
      </c>
      <c r="G26" s="19">
        <v>186884.33333333334</v>
      </c>
      <c r="H26" s="6">
        <v>9.3026216992192507E-3</v>
      </c>
    </row>
    <row r="27" spans="2:8" x14ac:dyDescent="0.25">
      <c r="B27" s="20"/>
      <c r="C27" s="21"/>
      <c r="D27" s="21"/>
      <c r="E27" s="21"/>
      <c r="F27" s="21"/>
      <c r="G27" s="22"/>
      <c r="H27" s="21"/>
    </row>
    <row r="28" spans="2:8" ht="15.75" x14ac:dyDescent="0.25">
      <c r="B28" s="9" t="s">
        <v>15</v>
      </c>
      <c r="C28" s="23">
        <v>8</v>
      </c>
      <c r="D28" s="24">
        <v>7666.666666666667</v>
      </c>
      <c r="E28" s="24">
        <v>4468746.666666666</v>
      </c>
      <c r="F28" s="12">
        <v>0.23067139194444053</v>
      </c>
      <c r="G28" s="24">
        <v>2516474.666666667</v>
      </c>
      <c r="H28" s="12">
        <v>0.12526363993237635</v>
      </c>
    </row>
    <row r="29" spans="2:8" ht="15.75" x14ac:dyDescent="0.25">
      <c r="B29" s="9" t="s">
        <v>26</v>
      </c>
      <c r="C29" s="25">
        <v>195</v>
      </c>
      <c r="D29" s="26">
        <v>32002.333333333339</v>
      </c>
      <c r="E29" s="26">
        <v>19372782.333333332</v>
      </c>
      <c r="F29" s="12">
        <v>1</v>
      </c>
      <c r="G29" s="26">
        <v>20089426.33333334</v>
      </c>
      <c r="H29" s="12">
        <v>1</v>
      </c>
    </row>
    <row r="30" spans="2:8" ht="15.75" x14ac:dyDescent="0.25">
      <c r="B30" s="9" t="s">
        <v>17</v>
      </c>
      <c r="C30" s="25">
        <v>1209</v>
      </c>
      <c r="D30" s="27">
        <v>304950.33333333331</v>
      </c>
      <c r="E30" s="27">
        <v>172817547.66666666</v>
      </c>
      <c r="F30" s="28" t="s">
        <v>18</v>
      </c>
      <c r="G30" s="27">
        <v>250540097</v>
      </c>
      <c r="H30" s="29" t="s">
        <v>18</v>
      </c>
    </row>
    <row r="31" spans="2:8" x14ac:dyDescent="0.25">
      <c r="B31" s="94" t="s">
        <v>176</v>
      </c>
    </row>
  </sheetData>
  <mergeCells count="2">
    <mergeCell ref="B2:H2"/>
    <mergeCell ref="B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22" workbookViewId="0">
      <selection activeCell="B36" sqref="B36"/>
    </sheetView>
  </sheetViews>
  <sheetFormatPr defaultRowHeight="15" x14ac:dyDescent="0.25"/>
  <cols>
    <col min="2" max="2" width="25.85546875" customWidth="1"/>
    <col min="3" max="3" width="10.85546875" customWidth="1"/>
    <col min="4" max="4" width="12.42578125" customWidth="1"/>
    <col min="5" max="5" width="13.42578125" customWidth="1"/>
    <col min="6" max="6" width="11.28515625" customWidth="1"/>
    <col min="7" max="7" width="14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78.75" x14ac:dyDescent="0.25">
      <c r="B3" s="1" t="s">
        <v>175</v>
      </c>
      <c r="C3" s="59" t="s">
        <v>0</v>
      </c>
      <c r="D3" s="59" t="s">
        <v>132</v>
      </c>
      <c r="E3" s="59" t="s">
        <v>2</v>
      </c>
      <c r="F3" s="59" t="s">
        <v>5</v>
      </c>
      <c r="G3" s="59" t="s">
        <v>133</v>
      </c>
      <c r="H3" s="59" t="s">
        <v>5</v>
      </c>
    </row>
    <row r="4" spans="2:8" ht="15.75" x14ac:dyDescent="0.25">
      <c r="B4" s="60" t="s">
        <v>59</v>
      </c>
      <c r="C4" s="64">
        <v>3</v>
      </c>
      <c r="D4" s="61">
        <v>37744.666666666664</v>
      </c>
      <c r="E4" s="61">
        <v>20801851</v>
      </c>
      <c r="F4" s="62">
        <v>0.13568584123368307</v>
      </c>
      <c r="G4" s="61">
        <v>10850425.333333332</v>
      </c>
      <c r="H4" s="63">
        <v>6.7172859428257431E-2</v>
      </c>
    </row>
    <row r="5" spans="2:8" ht="15.75" x14ac:dyDescent="0.25">
      <c r="B5" s="60" t="s">
        <v>10</v>
      </c>
      <c r="C5" s="60">
        <v>11</v>
      </c>
      <c r="D5" s="61">
        <v>68747.666666666657</v>
      </c>
      <c r="E5" s="61">
        <v>7161815.666666666</v>
      </c>
      <c r="F5" s="62">
        <v>4.6714928565358797E-2</v>
      </c>
      <c r="G5" s="61">
        <v>10248228.666666666</v>
      </c>
      <c r="H5" s="63">
        <v>6.3444777736022223E-2</v>
      </c>
    </row>
    <row r="6" spans="2:8" ht="15.75" x14ac:dyDescent="0.25">
      <c r="B6" s="60" t="s">
        <v>12</v>
      </c>
      <c r="C6" s="64">
        <v>2</v>
      </c>
      <c r="D6" s="61">
        <v>3385</v>
      </c>
      <c r="E6" s="61">
        <v>1391170.3333333335</v>
      </c>
      <c r="F6" s="62">
        <v>9.0742942528372426E-3</v>
      </c>
      <c r="G6" s="61">
        <v>6737553.666666666</v>
      </c>
      <c r="H6" s="63">
        <v>4.1710875973772009E-2</v>
      </c>
    </row>
    <row r="7" spans="2:8" ht="15.75" x14ac:dyDescent="0.25">
      <c r="B7" s="60" t="s">
        <v>34</v>
      </c>
      <c r="C7" s="60">
        <v>5</v>
      </c>
      <c r="D7" s="61">
        <v>11003</v>
      </c>
      <c r="E7" s="61">
        <v>5245400.666666666</v>
      </c>
      <c r="F7" s="62">
        <v>3.4214580330586379E-2</v>
      </c>
      <c r="G7" s="61">
        <v>3746454.666666667</v>
      </c>
      <c r="H7" s="63">
        <v>2.3193567528198199E-2</v>
      </c>
    </row>
    <row r="8" spans="2:8" ht="15.75" x14ac:dyDescent="0.25">
      <c r="B8" s="60" t="s">
        <v>8</v>
      </c>
      <c r="C8" s="60">
        <v>4</v>
      </c>
      <c r="D8" s="61">
        <v>10252.666666666666</v>
      </c>
      <c r="E8" s="61">
        <v>2838737.3333333335</v>
      </c>
      <c r="F8" s="62">
        <v>1.8516451402079342E-2</v>
      </c>
      <c r="G8" s="61">
        <v>2234723</v>
      </c>
      <c r="H8" s="63">
        <v>1.3834732678997938E-2</v>
      </c>
    </row>
    <row r="9" spans="2:8" ht="15.75" x14ac:dyDescent="0.25">
      <c r="B9" s="60" t="s">
        <v>60</v>
      </c>
      <c r="C9" s="60">
        <v>3</v>
      </c>
      <c r="D9" s="61">
        <v>6228</v>
      </c>
      <c r="E9" s="61">
        <v>2317308.666666667</v>
      </c>
      <c r="F9" s="62">
        <v>1.5115288338271974E-2</v>
      </c>
      <c r="G9" s="61">
        <v>1693285.3333333333</v>
      </c>
      <c r="H9" s="63">
        <v>1.0482798063086378E-2</v>
      </c>
    </row>
    <row r="10" spans="2:8" ht="15.75" x14ac:dyDescent="0.25">
      <c r="B10" s="60" t="s">
        <v>47</v>
      </c>
      <c r="C10" s="64">
        <v>2</v>
      </c>
      <c r="D10" s="61">
        <v>7825</v>
      </c>
      <c r="E10" s="61">
        <v>2050114</v>
      </c>
      <c r="F10" s="62">
        <v>1.3372437035288396E-2</v>
      </c>
      <c r="G10" s="61">
        <v>1309312.3333333333</v>
      </c>
      <c r="H10" s="63">
        <v>8.1056963771266987E-3</v>
      </c>
    </row>
    <row r="11" spans="2:8" ht="15.75" x14ac:dyDescent="0.25">
      <c r="B11" s="60" t="s">
        <v>7</v>
      </c>
      <c r="C11" s="60">
        <v>2</v>
      </c>
      <c r="D11" s="61">
        <v>6424.3333333333339</v>
      </c>
      <c r="E11" s="61">
        <v>1367876.3333333335</v>
      </c>
      <c r="F11" s="62">
        <v>8.9223526787101416E-3</v>
      </c>
      <c r="G11" s="61">
        <v>1186324</v>
      </c>
      <c r="H11" s="63">
        <v>7.3442996786087355E-3</v>
      </c>
    </row>
    <row r="12" spans="2:8" ht="15.75" x14ac:dyDescent="0.25">
      <c r="B12" s="60" t="s">
        <v>77</v>
      </c>
      <c r="C12" s="64">
        <v>1</v>
      </c>
      <c r="D12" s="61">
        <v>157.33333333333334</v>
      </c>
      <c r="E12" s="61">
        <v>727076</v>
      </c>
      <c r="F12" s="62">
        <v>4.7425548188390239E-3</v>
      </c>
      <c r="G12" s="61">
        <v>659663.66666666663</v>
      </c>
      <c r="H12" s="63">
        <v>4.0838486409192258E-3</v>
      </c>
    </row>
    <row r="13" spans="2:8" ht="15.75" x14ac:dyDescent="0.25">
      <c r="B13" s="60" t="s">
        <v>63</v>
      </c>
      <c r="C13" s="64">
        <v>1</v>
      </c>
      <c r="D13" s="61">
        <v>4660</v>
      </c>
      <c r="E13" s="61">
        <v>1137666</v>
      </c>
      <c r="F13" s="62">
        <v>7.4207419451739797E-3</v>
      </c>
      <c r="G13" s="61">
        <v>486312.66666666669</v>
      </c>
      <c r="H13" s="63">
        <v>3.01066653081566E-3</v>
      </c>
    </row>
    <row r="14" spans="2:8" ht="15.75" x14ac:dyDescent="0.25">
      <c r="B14" s="65"/>
      <c r="C14" s="65"/>
      <c r="D14" s="66"/>
      <c r="E14" s="67"/>
      <c r="F14" s="67"/>
      <c r="G14" s="67"/>
      <c r="H14" s="68"/>
    </row>
    <row r="15" spans="2:8" ht="15.75" x14ac:dyDescent="0.25">
      <c r="B15" s="69" t="s">
        <v>15</v>
      </c>
      <c r="C15" s="70">
        <v>34</v>
      </c>
      <c r="D15" s="71">
        <v>156427.66666666666</v>
      </c>
      <c r="E15" s="71">
        <v>45039016</v>
      </c>
      <c r="F15" s="72">
        <v>0.29377947060082837</v>
      </c>
      <c r="G15" s="71">
        <v>39152283.333333328</v>
      </c>
      <c r="H15" s="73">
        <v>0.24238412263580447</v>
      </c>
    </row>
    <row r="16" spans="2:8" ht="15.75" x14ac:dyDescent="0.25">
      <c r="B16" s="69" t="s">
        <v>16</v>
      </c>
      <c r="C16" s="70">
        <v>1019</v>
      </c>
      <c r="D16" s="71">
        <v>537678.66666666698</v>
      </c>
      <c r="E16" s="71">
        <v>153308929.00000006</v>
      </c>
      <c r="F16" s="72">
        <v>1</v>
      </c>
      <c r="G16" s="71">
        <v>161529900.99999988</v>
      </c>
      <c r="H16" s="73">
        <v>1</v>
      </c>
    </row>
    <row r="17" spans="2:8" ht="15.75" x14ac:dyDescent="0.25">
      <c r="B17" s="69" t="s">
        <v>17</v>
      </c>
      <c r="C17" s="70">
        <v>1215</v>
      </c>
      <c r="D17" s="71">
        <v>611570.33333333337</v>
      </c>
      <c r="E17" s="71">
        <v>172817547.66666666</v>
      </c>
      <c r="F17" s="74" t="s">
        <v>18</v>
      </c>
      <c r="G17" s="71">
        <v>172452873</v>
      </c>
      <c r="H17" s="74" t="s">
        <v>18</v>
      </c>
    </row>
    <row r="19" spans="2:8" ht="15.75" thickBot="1" x14ac:dyDescent="0.3"/>
    <row r="20" spans="2:8" ht="15.75" thickBot="1" x14ac:dyDescent="0.3">
      <c r="B20" s="96" t="s">
        <v>29</v>
      </c>
      <c r="C20" s="97"/>
      <c r="D20" s="97"/>
      <c r="E20" s="97"/>
      <c r="F20" s="97"/>
      <c r="G20" s="97"/>
      <c r="H20" s="98"/>
    </row>
    <row r="21" spans="2:8" ht="78.75" x14ac:dyDescent="0.25">
      <c r="B21" s="1" t="s">
        <v>175</v>
      </c>
      <c r="C21" s="59" t="s">
        <v>0</v>
      </c>
      <c r="D21" s="59" t="s">
        <v>132</v>
      </c>
      <c r="E21" s="59" t="s">
        <v>2</v>
      </c>
      <c r="F21" s="59" t="s">
        <v>5</v>
      </c>
      <c r="G21" s="59" t="s">
        <v>133</v>
      </c>
      <c r="H21" s="59" t="s">
        <v>5</v>
      </c>
    </row>
    <row r="22" spans="2:8" ht="15.75" x14ac:dyDescent="0.25">
      <c r="B22" s="60" t="s">
        <v>38</v>
      </c>
      <c r="C22" s="64">
        <v>2</v>
      </c>
      <c r="D22" s="61">
        <v>0</v>
      </c>
      <c r="E22" s="61">
        <v>726476.66666666663</v>
      </c>
      <c r="F22" s="62">
        <v>3.7499821485136982E-2</v>
      </c>
      <c r="G22" s="61">
        <v>723272</v>
      </c>
      <c r="H22" s="63">
        <v>6.6215633842024404E-2</v>
      </c>
    </row>
    <row r="23" spans="2:8" ht="15.75" x14ac:dyDescent="0.25">
      <c r="B23" s="60" t="s">
        <v>134</v>
      </c>
      <c r="C23" s="60">
        <v>1</v>
      </c>
      <c r="D23" s="61">
        <v>5</v>
      </c>
      <c r="E23" s="61">
        <v>1003040.3333333334</v>
      </c>
      <c r="F23" s="62">
        <v>5.1775693794788955E-2</v>
      </c>
      <c r="G23" s="61">
        <v>103411.66666666667</v>
      </c>
      <c r="H23" s="63">
        <v>9.4673498420974143E-3</v>
      </c>
    </row>
    <row r="24" spans="2:8" ht="15.75" x14ac:dyDescent="0.25">
      <c r="B24" s="60" t="s">
        <v>69</v>
      </c>
      <c r="C24" s="64">
        <v>1</v>
      </c>
      <c r="D24" s="61">
        <v>0.33333333333333331</v>
      </c>
      <c r="E24" s="61">
        <v>167643.33333333334</v>
      </c>
      <c r="F24" s="62">
        <v>8.653540246541502E-3</v>
      </c>
      <c r="G24" s="61">
        <v>281401.66666666669</v>
      </c>
      <c r="H24" s="63">
        <v>2.5762354581036463E-2</v>
      </c>
    </row>
    <row r="25" spans="2:8" ht="15.75" x14ac:dyDescent="0.25">
      <c r="B25" s="60" t="s">
        <v>135</v>
      </c>
      <c r="C25" s="60">
        <v>1</v>
      </c>
      <c r="D25" s="61">
        <v>543.33333333333337</v>
      </c>
      <c r="E25" s="61">
        <v>170698</v>
      </c>
      <c r="F25" s="62">
        <v>8.8112183385608799E-3</v>
      </c>
      <c r="G25" s="61">
        <v>419617.66666666669</v>
      </c>
      <c r="H25" s="63">
        <v>3.8416045097341874E-2</v>
      </c>
    </row>
    <row r="26" spans="2:8" ht="15.75" x14ac:dyDescent="0.25">
      <c r="B26" s="60" t="s">
        <v>52</v>
      </c>
      <c r="C26" s="60">
        <v>1</v>
      </c>
      <c r="D26" s="61">
        <v>797</v>
      </c>
      <c r="E26" s="61">
        <v>541662.66666666663</v>
      </c>
      <c r="F26" s="62">
        <v>2.7959952792927404E-2</v>
      </c>
      <c r="G26" s="61">
        <v>139835</v>
      </c>
      <c r="H26" s="63">
        <v>1.2801910150399134E-2</v>
      </c>
    </row>
    <row r="27" spans="2:8" ht="15.75" x14ac:dyDescent="0.25">
      <c r="B27" s="60" t="s">
        <v>136</v>
      </c>
      <c r="C27" s="60">
        <v>1</v>
      </c>
      <c r="D27" s="61">
        <v>1.6666666666666667</v>
      </c>
      <c r="E27" s="61">
        <v>225252.33333333334</v>
      </c>
      <c r="F27" s="62">
        <v>1.1627245136265773E-2</v>
      </c>
      <c r="G27" s="61">
        <v>115568.33333333333</v>
      </c>
      <c r="H27" s="63">
        <v>1.058029405774456E-2</v>
      </c>
    </row>
    <row r="28" spans="2:8" ht="15.75" x14ac:dyDescent="0.25">
      <c r="B28" s="60" t="s">
        <v>137</v>
      </c>
      <c r="C28" s="64">
        <v>1</v>
      </c>
      <c r="D28" s="61">
        <v>0</v>
      </c>
      <c r="E28" s="61">
        <v>175787.33333333334</v>
      </c>
      <c r="F28" s="62">
        <v>9.0739233919166079E-3</v>
      </c>
      <c r="G28" s="61">
        <v>124215</v>
      </c>
      <c r="H28" s="63">
        <v>1.1371897374275599E-2</v>
      </c>
    </row>
    <row r="29" spans="2:8" ht="15.75" x14ac:dyDescent="0.25">
      <c r="B29" s="60" t="s">
        <v>19</v>
      </c>
      <c r="C29" s="60">
        <v>1</v>
      </c>
      <c r="D29" s="61">
        <v>2566</v>
      </c>
      <c r="E29" s="61">
        <v>396319.33333333331</v>
      </c>
      <c r="F29" s="62">
        <v>2.0457510795632572E-2</v>
      </c>
      <c r="G29" s="61">
        <v>267564.66666666669</v>
      </c>
      <c r="H29" s="63">
        <v>2.4495575657654815E-2</v>
      </c>
    </row>
    <row r="30" spans="2:8" ht="15.75" x14ac:dyDescent="0.25">
      <c r="B30" s="93" t="s">
        <v>90</v>
      </c>
      <c r="C30" s="64">
        <v>1</v>
      </c>
      <c r="D30" s="61">
        <v>0</v>
      </c>
      <c r="E30" s="61">
        <v>141613</v>
      </c>
      <c r="F30" s="62">
        <v>7.3098868327609104E-3</v>
      </c>
      <c r="G30" s="61">
        <v>201445.33333333334</v>
      </c>
      <c r="H30" s="63">
        <v>1.8442343172671627E-2</v>
      </c>
    </row>
    <row r="31" spans="2:8" ht="15.75" x14ac:dyDescent="0.25">
      <c r="B31" s="60" t="s">
        <v>138</v>
      </c>
      <c r="C31" s="64">
        <v>1</v>
      </c>
      <c r="D31" s="61">
        <v>0</v>
      </c>
      <c r="E31" s="61">
        <v>466288</v>
      </c>
      <c r="F31" s="62">
        <v>2.4069206297969957E-2</v>
      </c>
      <c r="G31" s="61">
        <v>106583.33333333333</v>
      </c>
      <c r="H31" s="63">
        <v>9.7577162860755483E-3</v>
      </c>
    </row>
    <row r="32" spans="2:8" ht="15.75" x14ac:dyDescent="0.25">
      <c r="B32" s="65"/>
      <c r="C32" s="65"/>
      <c r="D32" s="66"/>
      <c r="E32" s="67"/>
      <c r="F32" s="67"/>
      <c r="G32" s="67"/>
      <c r="H32" s="68"/>
    </row>
    <row r="33" spans="2:8" ht="15.75" x14ac:dyDescent="0.25">
      <c r="B33" s="69" t="s">
        <v>15</v>
      </c>
      <c r="C33" s="70">
        <v>11</v>
      </c>
      <c r="D33" s="71">
        <v>3913.3333333333335</v>
      </c>
      <c r="E33" s="71">
        <v>4014781.0000000005</v>
      </c>
      <c r="F33" s="72">
        <v>0.20723799911250157</v>
      </c>
      <c r="G33" s="71">
        <v>2482914.666666667</v>
      </c>
      <c r="H33" s="73">
        <v>0.22731112006132145</v>
      </c>
    </row>
    <row r="34" spans="2:8" ht="15.75" x14ac:dyDescent="0.25">
      <c r="B34" s="69" t="s">
        <v>26</v>
      </c>
      <c r="C34" s="70">
        <v>196</v>
      </c>
      <c r="D34" s="71">
        <v>73886.333333333343</v>
      </c>
      <c r="E34" s="71">
        <v>19372803.333333332</v>
      </c>
      <c r="F34" s="72">
        <v>1</v>
      </c>
      <c r="G34" s="71">
        <v>10922979.333333336</v>
      </c>
      <c r="H34" s="73">
        <v>1</v>
      </c>
    </row>
    <row r="35" spans="2:8" ht="15.75" x14ac:dyDescent="0.25">
      <c r="B35" s="69" t="s">
        <v>17</v>
      </c>
      <c r="C35" s="70">
        <v>1215</v>
      </c>
      <c r="D35" s="71">
        <v>611570.33333333337</v>
      </c>
      <c r="E35" s="71">
        <v>172817547.66666666</v>
      </c>
      <c r="F35" s="74" t="s">
        <v>18</v>
      </c>
      <c r="G35" s="71">
        <v>172452873</v>
      </c>
      <c r="H35" s="74" t="s">
        <v>18</v>
      </c>
    </row>
    <row r="36" spans="2:8" x14ac:dyDescent="0.25">
      <c r="B36" s="94" t="s">
        <v>176</v>
      </c>
    </row>
  </sheetData>
  <mergeCells count="2">
    <mergeCell ref="B2:H2"/>
    <mergeCell ref="B20:H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19" workbookViewId="0">
      <selection activeCell="B36" sqref="B36"/>
    </sheetView>
  </sheetViews>
  <sheetFormatPr defaultRowHeight="15" x14ac:dyDescent="0.25"/>
  <cols>
    <col min="2" max="2" width="23.5703125" customWidth="1"/>
    <col min="3" max="3" width="6.7109375" bestFit="1" customWidth="1"/>
    <col min="4" max="4" width="15" customWidth="1"/>
    <col min="5" max="5" width="16.140625" customWidth="1"/>
    <col min="6" max="6" width="16" customWidth="1"/>
    <col min="7" max="7" width="15.42578125" bestFit="1" customWidth="1"/>
    <col min="8" max="8" width="12.42578125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63" x14ac:dyDescent="0.25">
      <c r="B3" s="1" t="s">
        <v>175</v>
      </c>
      <c r="C3" s="1" t="s">
        <v>0</v>
      </c>
      <c r="D3" s="1" t="s">
        <v>127</v>
      </c>
      <c r="E3" s="1" t="s">
        <v>31</v>
      </c>
      <c r="F3" s="1" t="s">
        <v>128</v>
      </c>
      <c r="G3" s="2" t="s">
        <v>5</v>
      </c>
      <c r="H3" s="2" t="s">
        <v>5</v>
      </c>
    </row>
    <row r="4" spans="2:8" ht="15.75" x14ac:dyDescent="0.25">
      <c r="B4" s="32" t="s">
        <v>36</v>
      </c>
      <c r="C4" s="33">
        <v>2</v>
      </c>
      <c r="D4" s="34">
        <v>43555.666666666664</v>
      </c>
      <c r="E4" s="34">
        <v>15994860.666666666</v>
      </c>
      <c r="F4" s="34">
        <v>73966087.333333328</v>
      </c>
      <c r="G4" s="35">
        <v>0.10423855536499067</v>
      </c>
      <c r="H4" s="35">
        <v>3.8057513484511647E-2</v>
      </c>
    </row>
    <row r="5" spans="2:8" ht="15.75" x14ac:dyDescent="0.25">
      <c r="B5" s="32" t="s">
        <v>10</v>
      </c>
      <c r="C5" s="33">
        <v>8</v>
      </c>
      <c r="D5" s="34">
        <v>146605.33333333334</v>
      </c>
      <c r="E5" s="34">
        <v>5351736.666666666</v>
      </c>
      <c r="F5" s="34">
        <v>54031625.666666672</v>
      </c>
      <c r="G5" s="35">
        <v>3.4877284050980201E-2</v>
      </c>
      <c r="H5" s="35">
        <v>2.7800704302937521E-2</v>
      </c>
    </row>
    <row r="6" spans="2:8" ht="15.75" x14ac:dyDescent="0.25">
      <c r="B6" s="32" t="s">
        <v>34</v>
      </c>
      <c r="C6" s="32">
        <v>5</v>
      </c>
      <c r="D6" s="34">
        <v>19444</v>
      </c>
      <c r="E6" s="34">
        <v>4477412</v>
      </c>
      <c r="F6" s="34">
        <v>43120063.666666664</v>
      </c>
      <c r="G6" s="35">
        <v>2.9179307552613897E-2</v>
      </c>
      <c r="H6" s="35">
        <v>2.2186416283609747E-2</v>
      </c>
    </row>
    <row r="7" spans="2:8" ht="15.75" x14ac:dyDescent="0.25">
      <c r="B7" s="32" t="s">
        <v>12</v>
      </c>
      <c r="C7" s="33">
        <v>2</v>
      </c>
      <c r="D7" s="34">
        <v>163.33333333333334</v>
      </c>
      <c r="E7" s="34">
        <v>1391170.3333333335</v>
      </c>
      <c r="F7" s="34">
        <v>30635518.333333336</v>
      </c>
      <c r="G7" s="35">
        <v>9.0662612720039462E-3</v>
      </c>
      <c r="H7" s="35">
        <v>1.5762786624383348E-2</v>
      </c>
    </row>
    <row r="8" spans="2:8" ht="15.75" x14ac:dyDescent="0.25">
      <c r="B8" s="32" t="s">
        <v>8</v>
      </c>
      <c r="C8" s="32">
        <v>3</v>
      </c>
      <c r="D8" s="34">
        <v>7391.666666666667</v>
      </c>
      <c r="E8" s="34">
        <v>2247549.3333333335</v>
      </c>
      <c r="F8" s="34">
        <v>20263369.666666664</v>
      </c>
      <c r="G8" s="35">
        <v>1.4647285806400141E-2</v>
      </c>
      <c r="H8" s="35">
        <v>1.0426041070084779E-2</v>
      </c>
    </row>
    <row r="9" spans="2:8" ht="15.75" x14ac:dyDescent="0.25">
      <c r="B9" s="32" t="s">
        <v>94</v>
      </c>
      <c r="C9" s="32">
        <v>1</v>
      </c>
      <c r="D9" s="34">
        <v>21464.666666666668</v>
      </c>
      <c r="E9" s="34">
        <v>367182.66666666669</v>
      </c>
      <c r="F9" s="34">
        <v>9388773.666666666</v>
      </c>
      <c r="G9" s="35">
        <v>2.3929305497585613E-3</v>
      </c>
      <c r="H9" s="35">
        <v>4.8307730380807738E-3</v>
      </c>
    </row>
    <row r="10" spans="2:8" ht="15.75" x14ac:dyDescent="0.25">
      <c r="B10" s="32" t="s">
        <v>9</v>
      </c>
      <c r="C10" s="32">
        <v>3</v>
      </c>
      <c r="D10" s="34">
        <v>36484.666666666664</v>
      </c>
      <c r="E10" s="34">
        <v>2784372.3333333335</v>
      </c>
      <c r="F10" s="34">
        <v>8788376.333333334</v>
      </c>
      <c r="G10" s="35">
        <v>1.8145762921822364E-2</v>
      </c>
      <c r="H10" s="35">
        <v>4.5218526877799032E-3</v>
      </c>
    </row>
    <row r="11" spans="2:8" ht="15.75" x14ac:dyDescent="0.25">
      <c r="B11" s="32" t="s">
        <v>7</v>
      </c>
      <c r="C11" s="33">
        <v>1</v>
      </c>
      <c r="D11" s="34">
        <v>4200</v>
      </c>
      <c r="E11" s="34">
        <v>431031.33333333331</v>
      </c>
      <c r="F11" s="34">
        <v>4696163</v>
      </c>
      <c r="G11" s="35">
        <v>2.8090325036307963E-3</v>
      </c>
      <c r="H11" s="35">
        <v>2.4163004038936279E-3</v>
      </c>
    </row>
    <row r="12" spans="2:8" ht="15.75" x14ac:dyDescent="0.25">
      <c r="B12" s="32" t="s">
        <v>103</v>
      </c>
      <c r="C12" s="32">
        <v>1</v>
      </c>
      <c r="D12" s="34">
        <v>15714.333333333334</v>
      </c>
      <c r="E12" s="34">
        <v>363127.33333333331</v>
      </c>
      <c r="F12" s="34">
        <v>2748318.6666666665</v>
      </c>
      <c r="G12" s="35">
        <v>2.3665019301538203E-3</v>
      </c>
      <c r="H12" s="35">
        <v>1.4140828383288789E-3</v>
      </c>
    </row>
    <row r="13" spans="2:8" ht="15.75" x14ac:dyDescent="0.25">
      <c r="B13" s="32" t="s">
        <v>129</v>
      </c>
      <c r="C13" s="33">
        <v>1</v>
      </c>
      <c r="D13" s="34">
        <v>257.66666666666669</v>
      </c>
      <c r="E13" s="34">
        <v>727076</v>
      </c>
      <c r="F13" s="34">
        <v>2639519.6666666665</v>
      </c>
      <c r="G13" s="35">
        <v>4.7383564921263223E-3</v>
      </c>
      <c r="H13" s="35">
        <v>1.3581028675222389E-3</v>
      </c>
    </row>
    <row r="14" spans="2:8" ht="15.75" x14ac:dyDescent="0.25">
      <c r="B14" s="32" t="s">
        <v>37</v>
      </c>
      <c r="C14" s="33">
        <v>1</v>
      </c>
      <c r="D14" s="34">
        <v>271</v>
      </c>
      <c r="E14" s="34">
        <v>4364798</v>
      </c>
      <c r="F14" s="34">
        <v>2527442.3333333335</v>
      </c>
      <c r="G14" s="35">
        <v>2.844540177384481E-2</v>
      </c>
      <c r="H14" s="35">
        <v>1.30043610727549E-3</v>
      </c>
    </row>
    <row r="15" spans="2:8" ht="15.75" x14ac:dyDescent="0.25">
      <c r="B15" s="36"/>
      <c r="C15" s="36"/>
      <c r="D15" s="37"/>
      <c r="E15" s="38"/>
      <c r="F15" s="38"/>
      <c r="G15" s="35"/>
      <c r="H15" s="39"/>
    </row>
    <row r="16" spans="2:8" ht="15.75" x14ac:dyDescent="0.25">
      <c r="B16" s="9" t="s">
        <v>15</v>
      </c>
      <c r="C16" s="40">
        <v>28</v>
      </c>
      <c r="D16" s="41">
        <v>295552.33333333337</v>
      </c>
      <c r="E16" s="41">
        <v>38500316.666666672</v>
      </c>
      <c r="F16" s="43">
        <v>252805258.33333331</v>
      </c>
      <c r="G16" s="42">
        <v>0.25090668021832557</v>
      </c>
      <c r="H16" s="42">
        <v>0.13007500970840793</v>
      </c>
    </row>
    <row r="17" spans="2:8" ht="15.75" x14ac:dyDescent="0.25">
      <c r="B17" s="9" t="s">
        <v>16</v>
      </c>
      <c r="C17" s="40">
        <v>1025</v>
      </c>
      <c r="D17" s="41">
        <v>3462962</v>
      </c>
      <c r="E17" s="41">
        <v>153444765.33333331</v>
      </c>
      <c r="F17" s="43">
        <v>1943534418.3333333</v>
      </c>
      <c r="G17" s="42">
        <v>1</v>
      </c>
      <c r="H17" s="42">
        <v>1</v>
      </c>
    </row>
    <row r="18" spans="2:8" ht="15.75" x14ac:dyDescent="0.25">
      <c r="B18" s="9" t="s">
        <v>17</v>
      </c>
      <c r="C18" s="40">
        <v>1220</v>
      </c>
      <c r="D18" s="41">
        <v>3660200.3333333335</v>
      </c>
      <c r="E18" s="41">
        <v>172817547.66666666</v>
      </c>
      <c r="F18" s="41">
        <v>2086509377.3333333</v>
      </c>
      <c r="G18" s="42"/>
      <c r="H18" s="42"/>
    </row>
    <row r="20" spans="2:8" ht="15.75" thickBot="1" x14ac:dyDescent="0.3"/>
    <row r="21" spans="2:8" ht="15.75" thickBot="1" x14ac:dyDescent="0.3">
      <c r="B21" s="96" t="s">
        <v>29</v>
      </c>
      <c r="C21" s="97"/>
      <c r="D21" s="97"/>
      <c r="E21" s="97"/>
      <c r="F21" s="97"/>
      <c r="G21" s="97"/>
      <c r="H21" s="98"/>
    </row>
    <row r="22" spans="2:8" ht="63" x14ac:dyDescent="0.25">
      <c r="B22" s="1" t="s">
        <v>175</v>
      </c>
      <c r="C22" s="1" t="s">
        <v>0</v>
      </c>
      <c r="D22" s="1" t="s">
        <v>127</v>
      </c>
      <c r="E22" s="1" t="s">
        <v>31</v>
      </c>
      <c r="F22" s="2" t="s">
        <v>5</v>
      </c>
      <c r="G22" s="1" t="s">
        <v>128</v>
      </c>
      <c r="H22" s="2" t="s">
        <v>5</v>
      </c>
    </row>
    <row r="23" spans="2:8" ht="15.75" x14ac:dyDescent="0.25">
      <c r="B23" s="32" t="s">
        <v>38</v>
      </c>
      <c r="C23" s="33">
        <v>1</v>
      </c>
      <c r="D23" s="34">
        <v>374</v>
      </c>
      <c r="E23" s="34">
        <v>120344.33333333333</v>
      </c>
      <c r="F23" s="35">
        <v>6.2120314605644241E-3</v>
      </c>
      <c r="G23" s="34">
        <v>4473462.333333333</v>
      </c>
      <c r="H23" s="35">
        <v>3.1288432356419364E-2</v>
      </c>
    </row>
    <row r="24" spans="2:8" ht="15.75" x14ac:dyDescent="0.25">
      <c r="B24" s="32" t="s">
        <v>23</v>
      </c>
      <c r="C24" s="33">
        <v>1</v>
      </c>
      <c r="D24" s="34">
        <v>217.66666666666666</v>
      </c>
      <c r="E24" s="34">
        <v>573822.66666666663</v>
      </c>
      <c r="F24" s="35">
        <v>2.9620044080056165E-2</v>
      </c>
      <c r="G24" s="34">
        <v>2218149.3333333335</v>
      </c>
      <c r="H24" s="35">
        <v>1.5514250529236613E-2</v>
      </c>
    </row>
    <row r="25" spans="2:8" ht="15.75" x14ac:dyDescent="0.25">
      <c r="B25" s="32" t="s">
        <v>130</v>
      </c>
      <c r="C25" s="32">
        <v>1</v>
      </c>
      <c r="D25" s="34">
        <v>5313.333333333333</v>
      </c>
      <c r="E25" s="34">
        <v>553582.66666666663</v>
      </c>
      <c r="F25" s="35">
        <v>2.8575279334768416E-2</v>
      </c>
      <c r="G25" s="34">
        <v>1019485.3333333334</v>
      </c>
      <c r="H25" s="35">
        <v>7.1305167035112292E-3</v>
      </c>
    </row>
    <row r="26" spans="2:8" ht="15.75" x14ac:dyDescent="0.25">
      <c r="B26" s="32" t="s">
        <v>131</v>
      </c>
      <c r="C26" s="33">
        <v>1</v>
      </c>
      <c r="D26" s="34">
        <v>0.33333333333333331</v>
      </c>
      <c r="E26" s="34">
        <v>112746.33333333333</v>
      </c>
      <c r="F26" s="35">
        <v>5.8198317305893097E-3</v>
      </c>
      <c r="G26" s="34">
        <v>1446366</v>
      </c>
      <c r="H26" s="35">
        <v>1.0116219022661162E-2</v>
      </c>
    </row>
    <row r="27" spans="2:8" ht="15.75" x14ac:dyDescent="0.25">
      <c r="B27" s="32" t="s">
        <v>44</v>
      </c>
      <c r="C27" s="32">
        <v>1</v>
      </c>
      <c r="D27" s="34">
        <v>0</v>
      </c>
      <c r="E27" s="34">
        <v>304316</v>
      </c>
      <c r="F27" s="35">
        <v>1.5708430248368901E-2</v>
      </c>
      <c r="G27" s="34">
        <v>1014067.3333333334</v>
      </c>
      <c r="H27" s="35">
        <v>7.0926219558022962E-3</v>
      </c>
    </row>
    <row r="28" spans="2:8" ht="15.75" x14ac:dyDescent="0.25">
      <c r="B28" s="32" t="s">
        <v>98</v>
      </c>
      <c r="C28" s="32">
        <v>1</v>
      </c>
      <c r="D28" s="34">
        <v>6.333333333333333</v>
      </c>
      <c r="E28" s="34">
        <v>128632.33333333333</v>
      </c>
      <c r="F28" s="35">
        <v>6.6398481704925301E-3</v>
      </c>
      <c r="G28" s="34">
        <v>1234991.6666666667</v>
      </c>
      <c r="H28" s="35">
        <v>8.6378179459150363E-3</v>
      </c>
    </row>
    <row r="29" spans="2:8" ht="15.75" x14ac:dyDescent="0.25">
      <c r="B29" s="32" t="s">
        <v>19</v>
      </c>
      <c r="C29" s="32">
        <v>1</v>
      </c>
      <c r="D29" s="34">
        <v>706.33333333333337</v>
      </c>
      <c r="E29" s="34">
        <v>396319.33333333331</v>
      </c>
      <c r="F29" s="35">
        <v>2.0457532971472847E-2</v>
      </c>
      <c r="G29" s="34">
        <v>3250707.6666666665</v>
      </c>
      <c r="H29" s="35">
        <v>2.2736202824626555E-2</v>
      </c>
    </row>
    <row r="30" spans="2:8" ht="15.75" x14ac:dyDescent="0.25">
      <c r="B30" s="32" t="s">
        <v>21</v>
      </c>
      <c r="C30" s="33">
        <v>4</v>
      </c>
      <c r="D30" s="34">
        <v>30632</v>
      </c>
      <c r="E30" s="34">
        <v>2289370.9999999995</v>
      </c>
      <c r="F30" s="35">
        <v>0.11817461016226079</v>
      </c>
      <c r="G30" s="34">
        <v>7373604.666666667</v>
      </c>
      <c r="H30" s="35">
        <v>5.1572699990539358E-2</v>
      </c>
    </row>
    <row r="31" spans="2:8" ht="15.75" x14ac:dyDescent="0.25">
      <c r="B31" s="32" t="s">
        <v>55</v>
      </c>
      <c r="C31" s="32">
        <v>1</v>
      </c>
      <c r="D31" s="34">
        <v>4626</v>
      </c>
      <c r="E31" s="34">
        <v>466288</v>
      </c>
      <c r="F31" s="35">
        <v>2.4069232388870248E-2</v>
      </c>
      <c r="G31" s="34">
        <v>878665</v>
      </c>
      <c r="H31" s="35">
        <v>6.1455866547931639E-3</v>
      </c>
    </row>
    <row r="32" spans="2:8" ht="15.75" x14ac:dyDescent="0.25">
      <c r="B32" s="36"/>
      <c r="C32" s="36"/>
      <c r="D32" s="37"/>
      <c r="E32" s="38"/>
      <c r="F32" s="35"/>
      <c r="G32" s="38"/>
      <c r="H32" s="39"/>
    </row>
    <row r="33" spans="2:8" ht="15.75" x14ac:dyDescent="0.25">
      <c r="B33" s="9" t="s">
        <v>15</v>
      </c>
      <c r="C33" s="40">
        <v>12</v>
      </c>
      <c r="D33" s="41">
        <v>41876</v>
      </c>
      <c r="E33" s="41">
        <v>4945422.666666667</v>
      </c>
      <c r="F33" s="42">
        <v>0.25527684054744371</v>
      </c>
      <c r="G33" s="43">
        <v>22909499.333333332</v>
      </c>
      <c r="H33" s="42">
        <v>0.16023434798350478</v>
      </c>
    </row>
    <row r="34" spans="2:8" ht="15.75" x14ac:dyDescent="0.25">
      <c r="B34" s="9" t="s">
        <v>26</v>
      </c>
      <c r="C34" s="40">
        <v>202</v>
      </c>
      <c r="D34" s="41">
        <v>197238.33333333299</v>
      </c>
      <c r="E34" s="41">
        <v>19372782.333333332</v>
      </c>
      <c r="F34" s="42">
        <v>1</v>
      </c>
      <c r="G34" s="43">
        <v>142974959.00000003</v>
      </c>
      <c r="H34" s="42">
        <v>1</v>
      </c>
    </row>
    <row r="35" spans="2:8" ht="15.75" x14ac:dyDescent="0.25">
      <c r="B35" s="9" t="s">
        <v>17</v>
      </c>
      <c r="C35" s="40">
        <v>1220</v>
      </c>
      <c r="D35" s="41">
        <v>3660200.3333333335</v>
      </c>
      <c r="E35" s="41">
        <v>172817547.66666666</v>
      </c>
      <c r="F35" s="42"/>
      <c r="G35" s="41">
        <v>2086509377.3333333</v>
      </c>
      <c r="H35" s="42"/>
    </row>
    <row r="36" spans="2:8" x14ac:dyDescent="0.25">
      <c r="B36" s="94" t="s">
        <v>176</v>
      </c>
    </row>
  </sheetData>
  <mergeCells count="2">
    <mergeCell ref="B2:H2"/>
    <mergeCell ref="B21:H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opLeftCell="A22" workbookViewId="0">
      <selection activeCell="B34" sqref="B34"/>
    </sheetView>
  </sheetViews>
  <sheetFormatPr defaultRowHeight="15" x14ac:dyDescent="0.25"/>
  <cols>
    <col min="2" max="2" width="29.85546875" customWidth="1"/>
    <col min="3" max="3" width="6.7109375" bestFit="1" customWidth="1"/>
    <col min="4" max="4" width="15.85546875" customWidth="1"/>
    <col min="5" max="5" width="14.7109375" customWidth="1"/>
    <col min="6" max="6" width="11.42578125" bestFit="1" customWidth="1"/>
    <col min="7" max="7" width="15.42578125" customWidth="1"/>
    <col min="8" max="8" width="11.42578125" bestFit="1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63" x14ac:dyDescent="0.25">
      <c r="B3" s="1" t="s">
        <v>175</v>
      </c>
      <c r="C3" s="1" t="s">
        <v>0</v>
      </c>
      <c r="D3" s="1" t="s">
        <v>122</v>
      </c>
      <c r="E3" s="1" t="s">
        <v>31</v>
      </c>
      <c r="F3" s="2" t="s">
        <v>5</v>
      </c>
      <c r="G3" s="1" t="s">
        <v>123</v>
      </c>
      <c r="H3" s="2" t="s">
        <v>5</v>
      </c>
    </row>
    <row r="4" spans="2:8" ht="15.75" x14ac:dyDescent="0.25">
      <c r="B4" s="32" t="s">
        <v>10</v>
      </c>
      <c r="C4" s="33">
        <v>9</v>
      </c>
      <c r="D4" s="34">
        <v>12717.666666666668</v>
      </c>
      <c r="E4" s="34">
        <v>6277060.9999999991</v>
      </c>
      <c r="F4" s="35">
        <v>4.0907754386051327E-2</v>
      </c>
      <c r="G4" s="34">
        <v>7068763.666666666</v>
      </c>
      <c r="H4" s="35">
        <v>4.76644225256641E-2</v>
      </c>
    </row>
    <row r="5" spans="2:8" ht="15.75" x14ac:dyDescent="0.25">
      <c r="B5" s="32" t="s">
        <v>36</v>
      </c>
      <c r="C5" s="32">
        <v>3</v>
      </c>
      <c r="D5" s="34">
        <v>3613</v>
      </c>
      <c r="E5" s="34">
        <v>20801851</v>
      </c>
      <c r="F5" s="35">
        <v>0.13556615293100327</v>
      </c>
      <c r="G5" s="34">
        <v>4887677</v>
      </c>
      <c r="H5" s="35">
        <v>3.2957432541641116E-2</v>
      </c>
    </row>
    <row r="6" spans="2:8" ht="15.75" x14ac:dyDescent="0.25">
      <c r="B6" s="32" t="s">
        <v>9</v>
      </c>
      <c r="C6" s="33">
        <v>5</v>
      </c>
      <c r="D6" s="34">
        <v>919</v>
      </c>
      <c r="E6" s="34">
        <v>5174356.333333333</v>
      </c>
      <c r="F6" s="35">
        <v>3.3721402100427116E-2</v>
      </c>
      <c r="G6" s="34">
        <v>4450241</v>
      </c>
      <c r="H6" s="35">
        <v>3.0007817118755081E-2</v>
      </c>
    </row>
    <row r="7" spans="2:8" ht="15.75" x14ac:dyDescent="0.25">
      <c r="B7" s="32" t="s">
        <v>34</v>
      </c>
      <c r="C7" s="33">
        <v>4</v>
      </c>
      <c r="D7" s="34">
        <v>7946</v>
      </c>
      <c r="E7" s="34">
        <v>4092575</v>
      </c>
      <c r="F7" s="35">
        <v>2.6671407670961624E-2</v>
      </c>
      <c r="G7" s="34">
        <v>3397490.3333333335</v>
      </c>
      <c r="H7" s="35">
        <v>2.2909156736771092E-2</v>
      </c>
    </row>
    <row r="8" spans="2:8" ht="15.75" x14ac:dyDescent="0.25">
      <c r="B8" s="32" t="s">
        <v>7</v>
      </c>
      <c r="C8" s="33">
        <v>3</v>
      </c>
      <c r="D8" s="34">
        <v>8639.3333333333321</v>
      </c>
      <c r="E8" s="34">
        <v>2225023.3333333335</v>
      </c>
      <c r="F8" s="35">
        <v>1.4500529471233948E-2</v>
      </c>
      <c r="G8" s="34">
        <v>2107585</v>
      </c>
      <c r="H8" s="35">
        <v>1.4211370854349557E-2</v>
      </c>
    </row>
    <row r="9" spans="2:8" ht="15.75" x14ac:dyDescent="0.25">
      <c r="B9" s="32" t="s">
        <v>8</v>
      </c>
      <c r="C9" s="33">
        <v>3</v>
      </c>
      <c r="D9" s="34">
        <v>3321.3333333333335</v>
      </c>
      <c r="E9" s="34">
        <v>2837751.666666667</v>
      </c>
      <c r="F9" s="35">
        <v>1.8493694451688112E-2</v>
      </c>
      <c r="G9" s="34">
        <v>2019650.3333333333</v>
      </c>
      <c r="H9" s="35">
        <v>1.3618430517920131E-2</v>
      </c>
    </row>
    <row r="10" spans="2:8" ht="15.75" x14ac:dyDescent="0.25">
      <c r="B10" s="32" t="s">
        <v>104</v>
      </c>
      <c r="C10" s="32">
        <v>1</v>
      </c>
      <c r="D10" s="34">
        <v>0</v>
      </c>
      <c r="E10" s="34">
        <v>562436.66666666663</v>
      </c>
      <c r="F10" s="35">
        <v>3.6654130042243372E-3</v>
      </c>
      <c r="G10" s="34">
        <v>783677</v>
      </c>
      <c r="H10" s="35">
        <v>5.2843061973890017E-3</v>
      </c>
    </row>
    <row r="11" spans="2:8" ht="15.75" x14ac:dyDescent="0.25">
      <c r="B11" s="32" t="s">
        <v>12</v>
      </c>
      <c r="C11" s="32">
        <v>1</v>
      </c>
      <c r="D11" s="34">
        <v>125.33333333333333</v>
      </c>
      <c r="E11" s="34">
        <v>895645.33333333337</v>
      </c>
      <c r="F11" s="35">
        <v>5.836941733243165E-3</v>
      </c>
      <c r="G11" s="34">
        <v>639423.66666666663</v>
      </c>
      <c r="H11" s="35">
        <v>4.311611090441426E-3</v>
      </c>
    </row>
    <row r="12" spans="2:8" ht="15.75" x14ac:dyDescent="0.25">
      <c r="B12" s="32" t="s">
        <v>47</v>
      </c>
      <c r="C12" s="32">
        <v>1</v>
      </c>
      <c r="D12" s="34">
        <v>701.66666666666663</v>
      </c>
      <c r="E12" s="34">
        <v>1402442.3333333333</v>
      </c>
      <c r="F12" s="35">
        <v>9.1397497192716032E-3</v>
      </c>
      <c r="G12" s="34">
        <v>594061.33333333337</v>
      </c>
      <c r="H12" s="35">
        <v>4.0057344867368916E-3</v>
      </c>
    </row>
    <row r="13" spans="2:8" ht="15.75" x14ac:dyDescent="0.25">
      <c r="B13" s="32" t="s">
        <v>124</v>
      </c>
      <c r="C13" s="33">
        <v>1</v>
      </c>
      <c r="D13" s="34">
        <v>7.666666666666667</v>
      </c>
      <c r="E13" s="34">
        <v>609873.66666666663</v>
      </c>
      <c r="F13" s="35">
        <v>3.9745610505490612E-3</v>
      </c>
      <c r="G13" s="34">
        <v>435410</v>
      </c>
      <c r="H13" s="35">
        <v>2.9359541767911335E-3</v>
      </c>
    </row>
    <row r="14" spans="2:8" ht="15.75" x14ac:dyDescent="0.25">
      <c r="B14" s="32" t="s">
        <v>53</v>
      </c>
      <c r="C14" s="32">
        <v>1</v>
      </c>
      <c r="D14" s="34">
        <v>1254.6666666666667</v>
      </c>
      <c r="E14" s="34">
        <v>727076</v>
      </c>
      <c r="F14" s="35">
        <v>4.7383714174504057E-3</v>
      </c>
      <c r="G14" s="34">
        <v>422228</v>
      </c>
      <c r="H14" s="35">
        <v>2.847068418635692E-3</v>
      </c>
    </row>
    <row r="15" spans="2:8" ht="15.75" x14ac:dyDescent="0.25">
      <c r="B15" s="36"/>
      <c r="C15" s="76"/>
      <c r="D15" s="76"/>
      <c r="E15" s="76"/>
      <c r="F15" s="35"/>
      <c r="G15" s="38"/>
      <c r="H15" s="39"/>
    </row>
    <row r="16" spans="2:8" ht="15.75" x14ac:dyDescent="0.25">
      <c r="B16" s="9" t="s">
        <v>15</v>
      </c>
      <c r="C16" s="43">
        <v>32</v>
      </c>
      <c r="D16" s="43">
        <v>39245.666666666664</v>
      </c>
      <c r="E16" s="43">
        <v>45606092.333333343</v>
      </c>
      <c r="F16" s="42">
        <v>0.29721597793610405</v>
      </c>
      <c r="G16" s="43">
        <v>26806207.333333336</v>
      </c>
      <c r="H16" s="42">
        <v>0.18075330466509523</v>
      </c>
    </row>
    <row r="17" spans="2:8" ht="15.75" x14ac:dyDescent="0.25">
      <c r="B17" s="9" t="s">
        <v>16</v>
      </c>
      <c r="C17" s="43">
        <v>1025</v>
      </c>
      <c r="D17" s="43">
        <v>348635</v>
      </c>
      <c r="E17" s="43">
        <v>153444282.00000006</v>
      </c>
      <c r="F17" s="42">
        <v>1</v>
      </c>
      <c r="G17" s="43">
        <v>148302723.33333337</v>
      </c>
      <c r="H17" s="42">
        <v>1</v>
      </c>
    </row>
    <row r="18" spans="2:8" ht="15.75" x14ac:dyDescent="0.25">
      <c r="B18" s="9" t="s">
        <v>17</v>
      </c>
      <c r="C18" s="43">
        <v>2220</v>
      </c>
      <c r="D18" s="43">
        <v>409308.66666666669</v>
      </c>
      <c r="E18" s="41">
        <v>172817547.66666666</v>
      </c>
      <c r="F18" s="77"/>
      <c r="G18" s="43">
        <v>167203036.66666666</v>
      </c>
      <c r="H18" s="42"/>
    </row>
    <row r="20" spans="2:8" ht="15.75" thickBot="1" x14ac:dyDescent="0.3"/>
    <row r="21" spans="2:8" ht="15.75" thickBot="1" x14ac:dyDescent="0.3">
      <c r="B21" s="96" t="s">
        <v>29</v>
      </c>
      <c r="C21" s="97"/>
      <c r="D21" s="97"/>
      <c r="E21" s="97"/>
      <c r="F21" s="97"/>
      <c r="G21" s="97"/>
      <c r="H21" s="98"/>
    </row>
    <row r="22" spans="2:8" ht="63" x14ac:dyDescent="0.25">
      <c r="B22" s="1" t="s">
        <v>175</v>
      </c>
      <c r="C22" s="1" t="s">
        <v>0</v>
      </c>
      <c r="D22" s="1" t="s">
        <v>122</v>
      </c>
      <c r="E22" s="1" t="s">
        <v>31</v>
      </c>
      <c r="F22" s="2" t="s">
        <v>5</v>
      </c>
      <c r="G22" s="1" t="s">
        <v>123</v>
      </c>
      <c r="H22" s="2" t="s">
        <v>5</v>
      </c>
    </row>
    <row r="23" spans="2:8" ht="15.75" x14ac:dyDescent="0.25">
      <c r="B23" s="32" t="s">
        <v>97</v>
      </c>
      <c r="C23" s="33">
        <v>2</v>
      </c>
      <c r="D23" s="34">
        <v>30.333333333333332</v>
      </c>
      <c r="E23" s="34">
        <v>309124.66666666669</v>
      </c>
      <c r="F23" s="35">
        <v>1.59566374736669E-2</v>
      </c>
      <c r="G23" s="34">
        <v>2210849.3333333335</v>
      </c>
      <c r="H23" s="35">
        <v>0.11697419531771516</v>
      </c>
    </row>
    <row r="24" spans="2:8" ht="15.75" x14ac:dyDescent="0.25">
      <c r="B24" s="32" t="s">
        <v>45</v>
      </c>
      <c r="C24" s="32">
        <v>4</v>
      </c>
      <c r="D24" s="34">
        <v>1459.3333333333333</v>
      </c>
      <c r="E24" s="34">
        <v>1813926.6666666667</v>
      </c>
      <c r="F24" s="35">
        <v>9.3632677508158582E-2</v>
      </c>
      <c r="G24" s="34">
        <v>1236197</v>
      </c>
      <c r="H24" s="35">
        <v>6.5406152806963561E-2</v>
      </c>
    </row>
    <row r="25" spans="2:8" ht="15.75" x14ac:dyDescent="0.25">
      <c r="B25" s="32" t="s">
        <v>44</v>
      </c>
      <c r="C25" s="32">
        <v>1</v>
      </c>
      <c r="D25" s="34">
        <v>33523.666666666664</v>
      </c>
      <c r="E25" s="34">
        <v>304316</v>
      </c>
      <c r="F25" s="35">
        <v>1.5708419977602615E-2</v>
      </c>
      <c r="G25" s="34">
        <v>608829</v>
      </c>
      <c r="H25" s="35">
        <v>3.2212634885306159E-2</v>
      </c>
    </row>
    <row r="26" spans="2:8" ht="15.75" x14ac:dyDescent="0.25">
      <c r="B26" s="32" t="s">
        <v>19</v>
      </c>
      <c r="C26" s="32">
        <v>1</v>
      </c>
      <c r="D26" s="34">
        <v>105.33333333333333</v>
      </c>
      <c r="E26" s="34">
        <v>396319.33333333331</v>
      </c>
      <c r="F26" s="35">
        <v>2.0457519595563439E-2</v>
      </c>
      <c r="G26" s="34">
        <v>531987</v>
      </c>
      <c r="H26" s="35">
        <v>2.8146988718883902E-2</v>
      </c>
    </row>
    <row r="27" spans="2:8" ht="15.75" x14ac:dyDescent="0.25">
      <c r="B27" s="32" t="s">
        <v>125</v>
      </c>
      <c r="C27" s="33">
        <v>1</v>
      </c>
      <c r="D27" s="34">
        <v>710.66666666666663</v>
      </c>
      <c r="E27" s="34">
        <v>141549.33333333334</v>
      </c>
      <c r="F27" s="35">
        <v>7.3066035816377233E-3</v>
      </c>
      <c r="G27" s="34">
        <v>248283.33333333334</v>
      </c>
      <c r="H27" s="35">
        <v>1.3136464203862547E-2</v>
      </c>
    </row>
    <row r="28" spans="2:8" ht="15.75" x14ac:dyDescent="0.25">
      <c r="B28" s="32" t="s">
        <v>126</v>
      </c>
      <c r="C28" s="33">
        <v>1</v>
      </c>
      <c r="D28" s="34">
        <v>1123.3333333333333</v>
      </c>
      <c r="E28" s="34">
        <v>120344.33333333333</v>
      </c>
      <c r="F28" s="35">
        <v>6.212027398903119E-3</v>
      </c>
      <c r="G28" s="34">
        <v>142165.33333333334</v>
      </c>
      <c r="H28" s="35">
        <v>7.521849281184885E-3</v>
      </c>
    </row>
    <row r="29" spans="2:8" ht="15.75" x14ac:dyDescent="0.25">
      <c r="B29" s="32" t="s">
        <v>50</v>
      </c>
      <c r="C29" s="32">
        <v>1</v>
      </c>
      <c r="D29" s="34">
        <v>0.33333333333333331</v>
      </c>
      <c r="E29" s="34">
        <v>175787.33333333334</v>
      </c>
      <c r="F29" s="35">
        <v>9.0739272951235669E-3</v>
      </c>
      <c r="G29" s="34">
        <v>129469.33333333333</v>
      </c>
      <c r="H29" s="35">
        <v>6.8501145042543388E-3</v>
      </c>
    </row>
    <row r="30" spans="2:8" ht="15.75" x14ac:dyDescent="0.25">
      <c r="B30" s="36"/>
      <c r="C30" s="36"/>
      <c r="D30" s="37"/>
      <c r="E30" s="38"/>
      <c r="F30" s="35"/>
      <c r="G30" s="38"/>
      <c r="H30" s="39"/>
    </row>
    <row r="31" spans="2:8" ht="15.75" x14ac:dyDescent="0.25">
      <c r="B31" s="9" t="s">
        <v>15</v>
      </c>
      <c r="C31" s="40">
        <v>11</v>
      </c>
      <c r="D31" s="41">
        <v>36953</v>
      </c>
      <c r="E31" s="41">
        <v>3261367.6666666665</v>
      </c>
      <c r="F31" s="42">
        <v>0.16834781283065595</v>
      </c>
      <c r="G31" s="43">
        <v>5107780.333333334</v>
      </c>
      <c r="H31" s="42">
        <v>0.27024839971817055</v>
      </c>
    </row>
    <row r="32" spans="2:8" ht="15.75" x14ac:dyDescent="0.25">
      <c r="B32" s="9" t="s">
        <v>26</v>
      </c>
      <c r="C32" s="40">
        <v>195</v>
      </c>
      <c r="D32" s="41">
        <v>60658.999999999993</v>
      </c>
      <c r="E32" s="41">
        <v>19372794.999999996</v>
      </c>
      <c r="F32" s="42">
        <v>1</v>
      </c>
      <c r="G32" s="43">
        <v>18900316.666666664</v>
      </c>
      <c r="H32" s="42">
        <v>1</v>
      </c>
    </row>
    <row r="33" spans="2:8" ht="15.75" x14ac:dyDescent="0.25">
      <c r="B33" s="9" t="s">
        <v>17</v>
      </c>
      <c r="C33" s="40">
        <v>1220</v>
      </c>
      <c r="D33" s="41">
        <v>409308.66666666669</v>
      </c>
      <c r="E33" s="41">
        <v>172817547.66666666</v>
      </c>
      <c r="F33" s="42"/>
      <c r="G33" s="41">
        <v>167203036.66666666</v>
      </c>
      <c r="H33" s="42"/>
    </row>
    <row r="34" spans="2:8" x14ac:dyDescent="0.25">
      <c r="B34" s="94" t="s">
        <v>176</v>
      </c>
    </row>
  </sheetData>
  <mergeCells count="2">
    <mergeCell ref="B21:H21"/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22" workbookViewId="0">
      <selection activeCell="B36" sqref="B36"/>
    </sheetView>
  </sheetViews>
  <sheetFormatPr defaultRowHeight="15" x14ac:dyDescent="0.25"/>
  <cols>
    <col min="2" max="2" width="20.7109375" customWidth="1"/>
    <col min="4" max="4" width="12" customWidth="1"/>
    <col min="5" max="5" width="12.42578125" bestFit="1" customWidth="1"/>
    <col min="6" max="6" width="12.5703125" customWidth="1"/>
    <col min="7" max="7" width="12.42578125" bestFit="1" customWidth="1"/>
    <col min="8" max="8" width="13.85546875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78.75" x14ac:dyDescent="0.25">
      <c r="B3" s="1" t="s">
        <v>175</v>
      </c>
      <c r="C3" s="59" t="s">
        <v>0</v>
      </c>
      <c r="D3" s="59" t="s">
        <v>115</v>
      </c>
      <c r="E3" s="59" t="s">
        <v>2</v>
      </c>
      <c r="F3" s="59" t="s">
        <v>5</v>
      </c>
      <c r="G3" s="59" t="s">
        <v>116</v>
      </c>
      <c r="H3" s="59" t="s">
        <v>5</v>
      </c>
    </row>
    <row r="4" spans="2:8" ht="15.75" x14ac:dyDescent="0.25">
      <c r="B4" s="60" t="s">
        <v>59</v>
      </c>
      <c r="C4" s="64">
        <v>4</v>
      </c>
      <c r="D4" s="61">
        <v>4676.666666666667</v>
      </c>
      <c r="E4" s="61">
        <v>22597590</v>
      </c>
      <c r="F4" s="62">
        <v>0.14736159657468342</v>
      </c>
      <c r="G4" s="61">
        <v>5514872</v>
      </c>
      <c r="H4" s="63">
        <v>5.9380182483537838E-2</v>
      </c>
    </row>
    <row r="5" spans="2:8" ht="15.75" x14ac:dyDescent="0.25">
      <c r="B5" s="60" t="s">
        <v>60</v>
      </c>
      <c r="C5" s="64">
        <v>5</v>
      </c>
      <c r="D5" s="61">
        <v>24674.666666666668</v>
      </c>
      <c r="E5" s="61">
        <v>5550218.666666666</v>
      </c>
      <c r="F5" s="62">
        <v>3.6193642067964348E-2</v>
      </c>
      <c r="G5" s="61">
        <v>3385710</v>
      </c>
      <c r="H5" s="63">
        <v>3.6454894626083596E-2</v>
      </c>
    </row>
    <row r="6" spans="2:8" ht="15.75" x14ac:dyDescent="0.25">
      <c r="B6" s="60" t="s">
        <v>34</v>
      </c>
      <c r="C6" s="60">
        <v>5</v>
      </c>
      <c r="D6" s="61">
        <v>4358.3333333333339</v>
      </c>
      <c r="E6" s="61">
        <v>5417212.666666666</v>
      </c>
      <c r="F6" s="62">
        <v>3.5326293978455145E-2</v>
      </c>
      <c r="G6" s="61">
        <v>3223180</v>
      </c>
      <c r="H6" s="63">
        <v>3.4704888268900801E-2</v>
      </c>
    </row>
    <row r="7" spans="2:8" ht="15.75" x14ac:dyDescent="0.25">
      <c r="B7" s="60" t="s">
        <v>12</v>
      </c>
      <c r="C7" s="60">
        <v>2</v>
      </c>
      <c r="D7" s="61">
        <v>17661</v>
      </c>
      <c r="E7" s="61">
        <v>1391170.3333333335</v>
      </c>
      <c r="F7" s="62">
        <v>9.0719887132802452E-3</v>
      </c>
      <c r="G7" s="61">
        <v>1625487.6666666665</v>
      </c>
      <c r="H7" s="63">
        <v>1.7502084231765812E-2</v>
      </c>
    </row>
    <row r="8" spans="2:8" ht="15.75" x14ac:dyDescent="0.25">
      <c r="B8" s="60" t="s">
        <v>10</v>
      </c>
      <c r="C8" s="60">
        <v>5</v>
      </c>
      <c r="D8" s="61">
        <v>1069</v>
      </c>
      <c r="E8" s="61">
        <v>4006281</v>
      </c>
      <c r="F8" s="62">
        <v>2.6125439238733832E-2</v>
      </c>
      <c r="G8" s="61">
        <v>1445707.6666666667</v>
      </c>
      <c r="H8" s="63">
        <v>1.556634225862656E-2</v>
      </c>
    </row>
    <row r="9" spans="2:8" ht="15.75" x14ac:dyDescent="0.25">
      <c r="B9" s="60" t="s">
        <v>8</v>
      </c>
      <c r="C9" s="60">
        <v>3</v>
      </c>
      <c r="D9" s="61">
        <v>207.66666666666666</v>
      </c>
      <c r="E9" s="61">
        <v>2837751.666666667</v>
      </c>
      <c r="F9" s="62">
        <v>1.8505319208042489E-2</v>
      </c>
      <c r="G9" s="61">
        <v>1101258.3333333335</v>
      </c>
      <c r="H9" s="63">
        <v>1.1857559122831879E-2</v>
      </c>
    </row>
    <row r="10" spans="2:8" ht="15.75" x14ac:dyDescent="0.25">
      <c r="B10" s="60" t="s">
        <v>77</v>
      </c>
      <c r="C10" s="60">
        <v>1</v>
      </c>
      <c r="D10" s="61">
        <v>119.66666666666667</v>
      </c>
      <c r="E10" s="61">
        <v>727076</v>
      </c>
      <c r="F10" s="62">
        <v>4.7413498603671679E-3</v>
      </c>
      <c r="G10" s="61">
        <v>1018828.3333333334</v>
      </c>
      <c r="H10" s="63">
        <v>1.0970012060612115E-2</v>
      </c>
    </row>
    <row r="11" spans="2:8" ht="15.75" x14ac:dyDescent="0.25">
      <c r="B11" s="60" t="s">
        <v>117</v>
      </c>
      <c r="C11" s="64">
        <v>1</v>
      </c>
      <c r="D11" s="61">
        <v>1.6666666666666667</v>
      </c>
      <c r="E11" s="61">
        <v>920898.33333333337</v>
      </c>
      <c r="F11" s="62">
        <v>6.0052885587783917E-3</v>
      </c>
      <c r="G11" s="61">
        <v>520909.66666666669</v>
      </c>
      <c r="H11" s="63">
        <v>5.6087813215076497E-3</v>
      </c>
    </row>
    <row r="12" spans="2:8" ht="15.75" x14ac:dyDescent="0.25">
      <c r="B12" s="60" t="s">
        <v>63</v>
      </c>
      <c r="C12" s="60">
        <v>1</v>
      </c>
      <c r="D12" s="61">
        <v>288.66666666666669</v>
      </c>
      <c r="E12" s="61">
        <v>1667365.3333333333</v>
      </c>
      <c r="F12" s="62">
        <v>1.0873089457472198E-2</v>
      </c>
      <c r="G12" s="61">
        <v>338081</v>
      </c>
      <c r="H12" s="63">
        <v>3.6402134943869882E-3</v>
      </c>
    </row>
    <row r="13" spans="2:8" ht="15.75" x14ac:dyDescent="0.25">
      <c r="B13" s="60" t="s">
        <v>61</v>
      </c>
      <c r="C13" s="60">
        <v>1</v>
      </c>
      <c r="D13" s="61">
        <v>433</v>
      </c>
      <c r="E13" s="61">
        <v>1402442.3333333333</v>
      </c>
      <c r="F13" s="62">
        <v>9.145494778156623E-3</v>
      </c>
      <c r="G13" s="61">
        <v>282164</v>
      </c>
      <c r="H13" s="63">
        <v>3.0381393820717818E-3</v>
      </c>
    </row>
    <row r="14" spans="2:8" ht="15.75" x14ac:dyDescent="0.25">
      <c r="B14" s="60" t="s">
        <v>118</v>
      </c>
      <c r="C14" s="60">
        <v>1</v>
      </c>
      <c r="D14" s="61">
        <v>0</v>
      </c>
      <c r="E14" s="61">
        <v>721577.66666666663</v>
      </c>
      <c r="F14" s="62">
        <v>4.7054945687851979E-3</v>
      </c>
      <c r="G14" s="61">
        <v>244441.66666666666</v>
      </c>
      <c r="H14" s="63">
        <v>2.6319723781887947E-3</v>
      </c>
    </row>
    <row r="15" spans="2:8" ht="15.75" x14ac:dyDescent="0.25">
      <c r="B15" s="65"/>
      <c r="C15" s="65"/>
      <c r="D15" s="66"/>
      <c r="E15" s="67"/>
      <c r="F15" s="67"/>
      <c r="G15" s="67"/>
      <c r="H15" s="68"/>
    </row>
    <row r="16" spans="2:8" ht="15.75" x14ac:dyDescent="0.25">
      <c r="B16" s="69" t="s">
        <v>15</v>
      </c>
      <c r="C16" s="70">
        <v>29</v>
      </c>
      <c r="D16" s="71">
        <v>53490.333333333328</v>
      </c>
      <c r="E16" s="71">
        <v>47239584</v>
      </c>
      <c r="F16" s="72">
        <v>0.30805499700471906</v>
      </c>
      <c r="G16" s="71">
        <v>18700640.333333336</v>
      </c>
      <c r="H16" s="73">
        <v>0.20135506962851385</v>
      </c>
    </row>
    <row r="17" spans="2:8" ht="15.75" x14ac:dyDescent="0.25">
      <c r="B17" s="69" t="s">
        <v>16</v>
      </c>
      <c r="C17" s="70">
        <v>1023</v>
      </c>
      <c r="D17" s="71">
        <v>108287.99999999996</v>
      </c>
      <c r="E17" s="71">
        <v>153347890.66666672</v>
      </c>
      <c r="F17" s="72">
        <v>1</v>
      </c>
      <c r="G17" s="71">
        <v>92873948.333333358</v>
      </c>
      <c r="H17" s="73">
        <v>1</v>
      </c>
    </row>
    <row r="18" spans="2:8" ht="15.75" x14ac:dyDescent="0.25">
      <c r="B18" s="69" t="s">
        <v>17</v>
      </c>
      <c r="C18" s="70">
        <v>1215</v>
      </c>
      <c r="D18" s="71">
        <v>134147.33333333334</v>
      </c>
      <c r="E18" s="71">
        <v>172817547.66666666</v>
      </c>
      <c r="F18" s="74" t="s">
        <v>18</v>
      </c>
      <c r="G18" s="71">
        <v>106262165.66666667</v>
      </c>
      <c r="H18" s="74" t="s">
        <v>18</v>
      </c>
    </row>
    <row r="19" spans="2:8" ht="15.75" thickBot="1" x14ac:dyDescent="0.3"/>
    <row r="20" spans="2:8" ht="15.75" thickBot="1" x14ac:dyDescent="0.3">
      <c r="B20" s="96" t="s">
        <v>29</v>
      </c>
      <c r="C20" s="97"/>
      <c r="D20" s="97"/>
      <c r="E20" s="97"/>
      <c r="F20" s="97"/>
      <c r="G20" s="97"/>
      <c r="H20" s="98"/>
    </row>
    <row r="21" spans="2:8" ht="78.75" x14ac:dyDescent="0.25">
      <c r="B21" s="1" t="s">
        <v>175</v>
      </c>
      <c r="C21" s="59" t="s">
        <v>0</v>
      </c>
      <c r="D21" s="59" t="s">
        <v>119</v>
      </c>
      <c r="E21" s="59" t="s">
        <v>67</v>
      </c>
      <c r="F21" s="59" t="s">
        <v>5</v>
      </c>
      <c r="G21" s="59" t="s">
        <v>116</v>
      </c>
      <c r="H21" s="59" t="s">
        <v>5</v>
      </c>
    </row>
    <row r="22" spans="2:8" ht="15.75" x14ac:dyDescent="0.25">
      <c r="B22" s="60" t="s">
        <v>19</v>
      </c>
      <c r="C22" s="64">
        <v>1</v>
      </c>
      <c r="D22" s="61">
        <v>23.666666666666668</v>
      </c>
      <c r="E22" s="61">
        <v>396319.33333333331</v>
      </c>
      <c r="F22" s="62">
        <v>2.0781123068340367E-2</v>
      </c>
      <c r="G22" s="61">
        <v>771265.33333333337</v>
      </c>
      <c r="H22" s="63">
        <v>5.7607800694292485E-2</v>
      </c>
    </row>
    <row r="23" spans="2:8" ht="15.75" x14ac:dyDescent="0.25">
      <c r="B23" s="60" t="s">
        <v>49</v>
      </c>
      <c r="C23" s="64">
        <v>1</v>
      </c>
      <c r="D23" s="61">
        <v>101</v>
      </c>
      <c r="E23" s="61">
        <v>167643.33333333334</v>
      </c>
      <c r="F23" s="62">
        <v>8.7904284463878636E-3</v>
      </c>
      <c r="G23" s="61">
        <v>333586.66666666669</v>
      </c>
      <c r="H23" s="63">
        <v>2.4916450120416902E-2</v>
      </c>
    </row>
    <row r="24" spans="2:8" ht="15.75" x14ac:dyDescent="0.25">
      <c r="B24" s="60" t="s">
        <v>23</v>
      </c>
      <c r="C24" s="64">
        <v>1</v>
      </c>
      <c r="D24" s="61">
        <v>4423</v>
      </c>
      <c r="E24" s="61">
        <v>573822.66666666663</v>
      </c>
      <c r="F24" s="62">
        <v>3.0088563570966977E-2</v>
      </c>
      <c r="G24" s="61">
        <v>295755.33333333331</v>
      </c>
      <c r="H24" s="63">
        <v>2.2090730077682783E-2</v>
      </c>
    </row>
    <row r="25" spans="2:8" ht="15.75" x14ac:dyDescent="0.25">
      <c r="B25" s="60" t="s">
        <v>120</v>
      </c>
      <c r="C25" s="60">
        <v>1</v>
      </c>
      <c r="D25" s="61">
        <v>1809.6666666666667</v>
      </c>
      <c r="E25" s="61">
        <v>304316</v>
      </c>
      <c r="F25" s="62">
        <v>1.5956900700441229E-2</v>
      </c>
      <c r="G25" s="61">
        <v>218793</v>
      </c>
      <c r="H25" s="63">
        <v>1.634221453054591E-2</v>
      </c>
    </row>
    <row r="26" spans="2:8" ht="15.75" x14ac:dyDescent="0.25">
      <c r="B26" s="60" t="s">
        <v>24</v>
      </c>
      <c r="C26" s="64">
        <v>1</v>
      </c>
      <c r="D26" s="61">
        <v>181.33333333333334</v>
      </c>
      <c r="E26" s="61">
        <v>1057895.6666666667</v>
      </c>
      <c r="F26" s="62">
        <v>5.547107646139892E-2</v>
      </c>
      <c r="G26" s="61">
        <v>185757.33333333334</v>
      </c>
      <c r="H26" s="63">
        <v>1.3874695223135385E-2</v>
      </c>
    </row>
    <row r="27" spans="2:8" ht="15.75" x14ac:dyDescent="0.25">
      <c r="B27" s="60" t="s">
        <v>25</v>
      </c>
      <c r="C27" s="60">
        <v>1</v>
      </c>
      <c r="D27" s="61">
        <v>6.333333333333333</v>
      </c>
      <c r="E27" s="61">
        <v>189463.33333333334</v>
      </c>
      <c r="F27" s="62">
        <v>9.9345666884902428E-3</v>
      </c>
      <c r="G27" s="61">
        <v>143951.33333333334</v>
      </c>
      <c r="H27" s="63">
        <v>1.0752097056539551E-2</v>
      </c>
    </row>
    <row r="28" spans="2:8" ht="15.75" x14ac:dyDescent="0.25">
      <c r="B28" s="60" t="s">
        <v>50</v>
      </c>
      <c r="C28" s="60">
        <v>1</v>
      </c>
      <c r="D28" s="61">
        <v>25.333333333333332</v>
      </c>
      <c r="E28" s="61">
        <v>175787.33333333334</v>
      </c>
      <c r="F28" s="62">
        <v>9.2174615281331324E-3</v>
      </c>
      <c r="G28" s="61">
        <v>134724</v>
      </c>
      <c r="H28" s="63">
        <v>1.0062883686467424E-2</v>
      </c>
    </row>
    <row r="29" spans="2:8" ht="15.75" x14ac:dyDescent="0.25">
      <c r="B29" s="60" t="s">
        <v>73</v>
      </c>
      <c r="C29" s="60">
        <v>1</v>
      </c>
      <c r="D29" s="61">
        <v>0</v>
      </c>
      <c r="E29" s="61">
        <v>861102.66666666663</v>
      </c>
      <c r="F29" s="62">
        <v>4.5152176503651276E-2</v>
      </c>
      <c r="G29" s="61">
        <v>130170</v>
      </c>
      <c r="H29" s="63">
        <v>9.7227336589432081E-3</v>
      </c>
    </row>
    <row r="30" spans="2:8" ht="15.75" x14ac:dyDescent="0.25">
      <c r="B30" s="93" t="s">
        <v>52</v>
      </c>
      <c r="C30" s="64">
        <v>1</v>
      </c>
      <c r="D30" s="61">
        <v>156</v>
      </c>
      <c r="E30" s="61">
        <v>541662.66666666663</v>
      </c>
      <c r="F30" s="62">
        <v>2.8402244328711589E-2</v>
      </c>
      <c r="G30" s="61">
        <v>119142.66666666667</v>
      </c>
      <c r="H30" s="63">
        <v>8.899073637675739E-3</v>
      </c>
    </row>
    <row r="31" spans="2:8" ht="15.75" x14ac:dyDescent="0.25">
      <c r="B31" s="60" t="s">
        <v>121</v>
      </c>
      <c r="C31" s="60">
        <v>1</v>
      </c>
      <c r="D31" s="61">
        <v>233.33333333333334</v>
      </c>
      <c r="E31" s="61">
        <v>669157.33333333337</v>
      </c>
      <c r="F31" s="62">
        <v>3.5087465401004388E-2</v>
      </c>
      <c r="G31" s="61">
        <v>108772.66666666667</v>
      </c>
      <c r="H31" s="63">
        <v>8.1245115416225689E-3</v>
      </c>
    </row>
    <row r="32" spans="2:8" ht="15.75" x14ac:dyDescent="0.25">
      <c r="B32" s="65"/>
      <c r="C32" s="65"/>
      <c r="D32" s="66"/>
      <c r="E32" s="67"/>
      <c r="F32" s="67"/>
      <c r="G32" s="67"/>
      <c r="H32" s="68"/>
    </row>
    <row r="33" spans="2:8" ht="15.75" x14ac:dyDescent="0.25">
      <c r="B33" s="69" t="s">
        <v>15</v>
      </c>
      <c r="C33" s="70">
        <v>10</v>
      </c>
      <c r="D33" s="71">
        <v>6959.6666666666661</v>
      </c>
      <c r="E33" s="71">
        <v>4937170.333333333</v>
      </c>
      <c r="F33" s="72">
        <v>0.25888200669752598</v>
      </c>
      <c r="G33" s="71">
        <v>2441918.333333333</v>
      </c>
      <c r="H33" s="73">
        <v>0.18239319022732192</v>
      </c>
    </row>
    <row r="34" spans="2:8" ht="15.75" x14ac:dyDescent="0.25">
      <c r="B34" s="69" t="s">
        <v>26</v>
      </c>
      <c r="C34" s="70">
        <v>192</v>
      </c>
      <c r="D34" s="71">
        <v>25856</v>
      </c>
      <c r="E34" s="71">
        <v>19071121.999999993</v>
      </c>
      <c r="F34" s="72">
        <v>1</v>
      </c>
      <c r="G34" s="71">
        <v>13388209.999999996</v>
      </c>
      <c r="H34" s="73">
        <v>1</v>
      </c>
    </row>
    <row r="35" spans="2:8" ht="15.75" x14ac:dyDescent="0.25">
      <c r="B35" s="69" t="s">
        <v>17</v>
      </c>
      <c r="C35" s="70">
        <v>1215</v>
      </c>
      <c r="D35" s="71">
        <v>134147.33333333334</v>
      </c>
      <c r="E35" s="71">
        <v>172817547.66666666</v>
      </c>
      <c r="F35" s="74" t="s">
        <v>18</v>
      </c>
      <c r="G35" s="71">
        <v>106262165.66666667</v>
      </c>
      <c r="H35" s="74" t="s">
        <v>18</v>
      </c>
    </row>
    <row r="36" spans="2:8" x14ac:dyDescent="0.25">
      <c r="B36" s="94" t="s">
        <v>176</v>
      </c>
    </row>
  </sheetData>
  <mergeCells count="2">
    <mergeCell ref="B2:H2"/>
    <mergeCell ref="B20:H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28" workbookViewId="0">
      <selection activeCell="B36" sqref="B36"/>
    </sheetView>
  </sheetViews>
  <sheetFormatPr defaultRowHeight="15" x14ac:dyDescent="0.25"/>
  <cols>
    <col min="2" max="2" width="19.28515625" customWidth="1"/>
    <col min="4" max="4" width="16" customWidth="1"/>
    <col min="5" max="5" width="16.7109375" customWidth="1"/>
    <col min="6" max="6" width="12" customWidth="1"/>
    <col min="7" max="7" width="15.42578125" customWidth="1"/>
    <col min="8" max="8" width="12.42578125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63" x14ac:dyDescent="0.25">
      <c r="B3" s="1" t="s">
        <v>175</v>
      </c>
      <c r="C3" s="1" t="s">
        <v>0</v>
      </c>
      <c r="D3" s="1" t="s">
        <v>1</v>
      </c>
      <c r="E3" s="1" t="s">
        <v>2</v>
      </c>
      <c r="F3" s="2" t="s">
        <v>3</v>
      </c>
      <c r="G3" s="1" t="s">
        <v>4</v>
      </c>
      <c r="H3" s="2" t="s">
        <v>5</v>
      </c>
    </row>
    <row r="4" spans="2:8" x14ac:dyDescent="0.25">
      <c r="B4" s="52" t="s">
        <v>11</v>
      </c>
      <c r="C4" s="4">
        <v>4</v>
      </c>
      <c r="D4" s="5">
        <v>75743</v>
      </c>
      <c r="E4" s="5">
        <v>22044288.666666664</v>
      </c>
      <c r="F4" s="6">
        <v>0.14400789717016141</v>
      </c>
      <c r="G4" s="5">
        <v>5747427.333333333</v>
      </c>
      <c r="H4" s="6">
        <v>7.4472145620629843E-2</v>
      </c>
    </row>
    <row r="5" spans="2:8" x14ac:dyDescent="0.25">
      <c r="B5" s="52" t="s">
        <v>10</v>
      </c>
      <c r="C5" s="4">
        <v>10</v>
      </c>
      <c r="D5" s="5">
        <v>49215.333333333336</v>
      </c>
      <c r="E5" s="5">
        <v>6859024</v>
      </c>
      <c r="F5" s="6">
        <v>4.480768864060735E-2</v>
      </c>
      <c r="G5" s="5">
        <v>3480030.666666667</v>
      </c>
      <c r="H5" s="6">
        <v>4.5092410141347461E-2</v>
      </c>
    </row>
    <row r="6" spans="2:8" x14ac:dyDescent="0.25">
      <c r="B6" s="52" t="s">
        <v>12</v>
      </c>
      <c r="C6" s="4">
        <v>2</v>
      </c>
      <c r="D6" s="5">
        <v>6093.3333333333339</v>
      </c>
      <c r="E6" s="5">
        <v>1391170.3333333335</v>
      </c>
      <c r="F6" s="6">
        <v>9.0880462208690251E-3</v>
      </c>
      <c r="G6" s="5">
        <v>2284948</v>
      </c>
      <c r="H6" s="6">
        <v>2.9607156441050018E-2</v>
      </c>
    </row>
    <row r="7" spans="2:8" x14ac:dyDescent="0.25">
      <c r="B7" s="52" t="s">
        <v>6</v>
      </c>
      <c r="C7" s="4">
        <v>4</v>
      </c>
      <c r="D7" s="5">
        <v>11582</v>
      </c>
      <c r="E7" s="5">
        <v>4739034.666666666</v>
      </c>
      <c r="F7" s="6">
        <v>3.0958513893674145E-2</v>
      </c>
      <c r="G7" s="5">
        <v>1376269.6666666667</v>
      </c>
      <c r="H7" s="6">
        <v>1.7832979711604711E-2</v>
      </c>
    </row>
    <row r="8" spans="2:8" x14ac:dyDescent="0.25">
      <c r="B8" s="52" t="s">
        <v>8</v>
      </c>
      <c r="C8" s="4">
        <v>3</v>
      </c>
      <c r="D8" s="5">
        <v>7640</v>
      </c>
      <c r="E8" s="5">
        <v>2247549.3333333335</v>
      </c>
      <c r="F8" s="6">
        <v>1.4682481171141059E-2</v>
      </c>
      <c r="G8" s="5">
        <v>713657.66666666674</v>
      </c>
      <c r="H8" s="6">
        <v>9.2472013290257494E-3</v>
      </c>
    </row>
    <row r="9" spans="2:8" x14ac:dyDescent="0.25">
      <c r="B9" s="52" t="s">
        <v>47</v>
      </c>
      <c r="C9" s="4">
        <v>1</v>
      </c>
      <c r="D9" s="5">
        <v>22107.666666666668</v>
      </c>
      <c r="E9" s="5">
        <v>1402442.3333333333</v>
      </c>
      <c r="F9" s="6">
        <v>9.1616823921897433E-3</v>
      </c>
      <c r="G9" s="5">
        <v>603048.66666666663</v>
      </c>
      <c r="H9" s="6">
        <v>7.8139879837819601E-3</v>
      </c>
    </row>
    <row r="10" spans="2:8" x14ac:dyDescent="0.25">
      <c r="B10" s="52" t="s">
        <v>46</v>
      </c>
      <c r="C10" s="4">
        <v>2</v>
      </c>
      <c r="D10" s="5">
        <v>8093.6666666666661</v>
      </c>
      <c r="E10" s="5">
        <v>4248387</v>
      </c>
      <c r="F10" s="6">
        <v>2.7753278297437643E-2</v>
      </c>
      <c r="G10" s="5">
        <v>581443</v>
      </c>
      <c r="H10" s="6">
        <v>7.5340330994637279E-3</v>
      </c>
    </row>
    <row r="11" spans="2:8" x14ac:dyDescent="0.25">
      <c r="B11" s="52" t="s">
        <v>78</v>
      </c>
      <c r="C11" s="4">
        <v>1</v>
      </c>
      <c r="D11" s="5">
        <v>13613.333333333334</v>
      </c>
      <c r="E11" s="5">
        <v>512075.33333333331</v>
      </c>
      <c r="F11" s="6">
        <v>3.3452153100113399E-3</v>
      </c>
      <c r="G11" s="5">
        <v>312701</v>
      </c>
      <c r="H11" s="6">
        <v>4.0518153700971667E-3</v>
      </c>
    </row>
    <row r="12" spans="2:8" x14ac:dyDescent="0.25">
      <c r="B12" s="52" t="s">
        <v>48</v>
      </c>
      <c r="C12" s="4">
        <v>1</v>
      </c>
      <c r="D12" s="5">
        <v>2527.3333333333335</v>
      </c>
      <c r="E12" s="5">
        <v>1137666</v>
      </c>
      <c r="F12" s="6">
        <v>7.4319879774447798E-3</v>
      </c>
      <c r="G12" s="5">
        <v>299381.33333333331</v>
      </c>
      <c r="H12" s="6">
        <v>3.8792261231022072E-3</v>
      </c>
    </row>
    <row r="13" spans="2:8" x14ac:dyDescent="0.25">
      <c r="B13" s="52" t="s">
        <v>9</v>
      </c>
      <c r="C13" s="4">
        <v>1</v>
      </c>
      <c r="D13" s="5">
        <v>6</v>
      </c>
      <c r="E13" s="5">
        <v>1057654.6666666667</v>
      </c>
      <c r="F13" s="6">
        <v>6.909300943295337E-3</v>
      </c>
      <c r="G13" s="5">
        <v>274692.66666666669</v>
      </c>
      <c r="H13" s="6">
        <v>3.5593233435549545E-3</v>
      </c>
    </row>
    <row r="14" spans="2:8" x14ac:dyDescent="0.25">
      <c r="B14" s="52" t="s">
        <v>53</v>
      </c>
      <c r="C14" s="4">
        <v>1</v>
      </c>
      <c r="D14" s="5">
        <v>86</v>
      </c>
      <c r="E14" s="5">
        <v>727076</v>
      </c>
      <c r="F14" s="6">
        <v>4.7497420953853241E-3</v>
      </c>
      <c r="G14" s="5">
        <v>220557.33333333334</v>
      </c>
      <c r="H14" s="6">
        <v>2.8578661187129055E-3</v>
      </c>
    </row>
    <row r="15" spans="2:8" x14ac:dyDescent="0.25">
      <c r="B15" s="20"/>
      <c r="C15" s="21"/>
      <c r="D15" s="21"/>
      <c r="E15" s="21"/>
      <c r="F15" s="21"/>
      <c r="G15" s="21"/>
      <c r="H15" s="21"/>
    </row>
    <row r="16" spans="2:8" ht="15.75" x14ac:dyDescent="0.25">
      <c r="B16" s="9" t="s">
        <v>15</v>
      </c>
      <c r="C16" s="47">
        <v>30</v>
      </c>
      <c r="D16" s="49">
        <v>196707.66666666669</v>
      </c>
      <c r="E16" s="49">
        <v>46366368.333333336</v>
      </c>
      <c r="F16" s="58">
        <v>0.30289583411221721</v>
      </c>
      <c r="G16" s="49">
        <v>15894157.333333332</v>
      </c>
      <c r="H16" s="58">
        <v>0.20594814528237068</v>
      </c>
    </row>
    <row r="17" spans="2:8" ht="15.75" x14ac:dyDescent="0.25">
      <c r="B17" s="9" t="s">
        <v>16</v>
      </c>
      <c r="C17" s="47">
        <v>194</v>
      </c>
      <c r="D17" s="49">
        <v>578612</v>
      </c>
      <c r="E17" s="49">
        <v>153076943.00000003</v>
      </c>
      <c r="F17" s="58">
        <v>1</v>
      </c>
      <c r="G17" s="49">
        <v>77175530.333333299</v>
      </c>
      <c r="H17" s="58">
        <v>1</v>
      </c>
    </row>
    <row r="18" spans="2:8" ht="15.75" x14ac:dyDescent="0.25">
      <c r="B18" s="9" t="s">
        <v>17</v>
      </c>
      <c r="C18" s="47">
        <v>1215</v>
      </c>
      <c r="D18" s="49">
        <v>602908</v>
      </c>
      <c r="E18" s="49">
        <v>172817547.66666666</v>
      </c>
      <c r="F18" s="50" t="s">
        <v>18</v>
      </c>
      <c r="G18" s="49">
        <v>68704670</v>
      </c>
      <c r="H18" s="51" t="s">
        <v>18</v>
      </c>
    </row>
    <row r="20" spans="2:8" ht="15.75" thickBot="1" x14ac:dyDescent="0.3"/>
    <row r="21" spans="2:8" ht="15.75" thickBot="1" x14ac:dyDescent="0.3">
      <c r="B21" s="96" t="s">
        <v>29</v>
      </c>
      <c r="C21" s="97"/>
      <c r="D21" s="97"/>
      <c r="E21" s="97"/>
      <c r="F21" s="97"/>
      <c r="G21" s="97"/>
      <c r="H21" s="98"/>
    </row>
    <row r="22" spans="2:8" ht="63" x14ac:dyDescent="0.25">
      <c r="B22" s="1" t="s">
        <v>175</v>
      </c>
      <c r="C22" s="1" t="s">
        <v>0</v>
      </c>
      <c r="D22" s="1" t="s">
        <v>1</v>
      </c>
      <c r="E22" s="1" t="s">
        <v>2</v>
      </c>
      <c r="F22" s="2" t="s">
        <v>3</v>
      </c>
      <c r="G22" s="1" t="s">
        <v>4</v>
      </c>
      <c r="H22" s="2" t="s">
        <v>5</v>
      </c>
    </row>
    <row r="23" spans="2:8" x14ac:dyDescent="0.25">
      <c r="B23" s="57" t="s">
        <v>23</v>
      </c>
      <c r="C23" s="18">
        <v>1</v>
      </c>
      <c r="D23" s="19">
        <v>0</v>
      </c>
      <c r="E23" s="19">
        <v>573822.66666666663</v>
      </c>
      <c r="F23" s="6">
        <v>2.9620011972110043E-2</v>
      </c>
      <c r="G23" s="19">
        <v>409542.66666666669</v>
      </c>
      <c r="H23" s="6">
        <v>6.3271887462033743E-2</v>
      </c>
    </row>
    <row r="24" spans="2:8" x14ac:dyDescent="0.25">
      <c r="B24" s="57" t="s">
        <v>19</v>
      </c>
      <c r="C24" s="18">
        <v>1</v>
      </c>
      <c r="D24" s="19">
        <v>360.66666666666669</v>
      </c>
      <c r="E24" s="19">
        <v>396319.33333333331</v>
      </c>
      <c r="F24" s="6">
        <v>2.0457510795632572E-2</v>
      </c>
      <c r="G24" s="19">
        <v>198144.33333333334</v>
      </c>
      <c r="H24" s="6">
        <v>3.0612111949035108E-2</v>
      </c>
    </row>
    <row r="25" spans="2:8" x14ac:dyDescent="0.25">
      <c r="B25" s="57" t="s">
        <v>22</v>
      </c>
      <c r="C25" s="18">
        <v>2</v>
      </c>
      <c r="D25" s="19">
        <v>1236</v>
      </c>
      <c r="E25" s="19">
        <v>761566.66666666674</v>
      </c>
      <c r="F25" s="6">
        <v>3.9311123618144414E-2</v>
      </c>
      <c r="G25" s="19">
        <v>178901.66666666666</v>
      </c>
      <c r="H25" s="6">
        <v>2.7639235277326268E-2</v>
      </c>
    </row>
    <row r="26" spans="2:8" x14ac:dyDescent="0.25">
      <c r="B26" s="57" t="s">
        <v>51</v>
      </c>
      <c r="C26" s="18">
        <v>1</v>
      </c>
      <c r="D26" s="19">
        <v>4</v>
      </c>
      <c r="E26" s="19">
        <v>553582.66666666663</v>
      </c>
      <c r="F26" s="6">
        <v>2.8575248359340871E-2</v>
      </c>
      <c r="G26" s="19">
        <v>155672.33333333334</v>
      </c>
      <c r="H26" s="6">
        <v>2.405044249915891E-2</v>
      </c>
    </row>
    <row r="27" spans="2:8" x14ac:dyDescent="0.25">
      <c r="B27" s="57" t="s">
        <v>49</v>
      </c>
      <c r="C27" s="18">
        <v>1</v>
      </c>
      <c r="D27" s="19">
        <v>8</v>
      </c>
      <c r="E27" s="19">
        <v>167643.33333333334</v>
      </c>
      <c r="F27" s="6">
        <v>8.653540246541502E-3</v>
      </c>
      <c r="G27" s="19">
        <v>150155.66666666666</v>
      </c>
      <c r="H27" s="6">
        <v>2.3198150562546149E-2</v>
      </c>
    </row>
    <row r="28" spans="2:8" x14ac:dyDescent="0.25">
      <c r="B28" s="57" t="s">
        <v>52</v>
      </c>
      <c r="C28" s="18">
        <v>1</v>
      </c>
      <c r="D28" s="19">
        <v>2459.6666666666665</v>
      </c>
      <c r="E28" s="19">
        <v>541662.66666666663</v>
      </c>
      <c r="F28" s="6">
        <v>2.7959952792927404E-2</v>
      </c>
      <c r="G28" s="19">
        <v>111218</v>
      </c>
      <c r="H28" s="6">
        <v>1.7182514430126455E-2</v>
      </c>
    </row>
    <row r="29" spans="2:8" x14ac:dyDescent="0.25">
      <c r="B29" s="57" t="s">
        <v>81</v>
      </c>
      <c r="C29" s="18">
        <v>1</v>
      </c>
      <c r="D29" s="19">
        <v>330.33333333333331</v>
      </c>
      <c r="E29" s="19">
        <v>328854</v>
      </c>
      <c r="F29" s="6">
        <v>1.6975034244742761E-2</v>
      </c>
      <c r="G29" s="19">
        <v>96585</v>
      </c>
      <c r="H29" s="6">
        <v>1.492180363101084E-2</v>
      </c>
    </row>
    <row r="30" spans="2:8" x14ac:dyDescent="0.25">
      <c r="B30" s="57" t="s">
        <v>25</v>
      </c>
      <c r="C30" s="18">
        <v>1</v>
      </c>
      <c r="D30" s="19">
        <v>40.333333333333336</v>
      </c>
      <c r="E30" s="19">
        <v>189463.33333333334</v>
      </c>
      <c r="F30" s="6">
        <v>9.7798614931138006E-3</v>
      </c>
      <c r="G30" s="19">
        <v>81963</v>
      </c>
      <c r="H30" s="6">
        <v>1.2662792265968231E-2</v>
      </c>
    </row>
    <row r="31" spans="2:8" x14ac:dyDescent="0.25">
      <c r="B31" s="57" t="s">
        <v>24</v>
      </c>
      <c r="C31" s="18">
        <v>1</v>
      </c>
      <c r="D31" s="19">
        <v>1010</v>
      </c>
      <c r="E31" s="19">
        <v>1057895.6666666667</v>
      </c>
      <c r="F31" s="6">
        <v>5.4607257837920899E-2</v>
      </c>
      <c r="G31" s="19">
        <v>79064.666666666672</v>
      </c>
      <c r="H31" s="6">
        <v>1.2215017136732707E-2</v>
      </c>
    </row>
    <row r="32" spans="2:8" x14ac:dyDescent="0.25">
      <c r="B32" s="21"/>
      <c r="C32" s="21"/>
      <c r="D32" s="21"/>
      <c r="E32" s="21"/>
      <c r="F32" s="21"/>
      <c r="G32" s="21"/>
      <c r="H32" s="21"/>
    </row>
    <row r="33" spans="2:8" ht="15.75" x14ac:dyDescent="0.25">
      <c r="B33" s="9" t="s">
        <v>15</v>
      </c>
      <c r="C33" s="23">
        <v>10</v>
      </c>
      <c r="D33" s="24">
        <v>5448.9999999999991</v>
      </c>
      <c r="E33" s="24">
        <v>4570810.333333334</v>
      </c>
      <c r="F33" s="12">
        <v>0.23593954136047429</v>
      </c>
      <c r="G33" s="24">
        <v>1461247.3333333335</v>
      </c>
      <c r="H33" s="12">
        <v>0.22575395521393843</v>
      </c>
    </row>
    <row r="34" spans="2:8" ht="15.75" x14ac:dyDescent="0.25">
      <c r="B34" s="9" t="s">
        <v>26</v>
      </c>
      <c r="C34" s="23">
        <v>194</v>
      </c>
      <c r="D34" s="54">
        <v>24285.666666666668</v>
      </c>
      <c r="E34" s="54">
        <v>19372803.333333332</v>
      </c>
      <c r="F34" s="12">
        <v>1</v>
      </c>
      <c r="G34" s="54">
        <v>6472743</v>
      </c>
      <c r="H34" s="12">
        <v>1</v>
      </c>
    </row>
    <row r="35" spans="2:8" ht="15.75" x14ac:dyDescent="0.25">
      <c r="B35" s="9" t="s">
        <v>17</v>
      </c>
      <c r="C35" s="23">
        <v>1215</v>
      </c>
      <c r="D35" s="24">
        <v>602908</v>
      </c>
      <c r="E35" s="24">
        <v>172817547.66666666</v>
      </c>
      <c r="F35" s="55" t="s">
        <v>18</v>
      </c>
      <c r="G35" s="24">
        <v>68704670</v>
      </c>
      <c r="H35" s="56" t="s">
        <v>18</v>
      </c>
    </row>
    <row r="36" spans="2:8" x14ac:dyDescent="0.25">
      <c r="B36" s="94" t="s">
        <v>176</v>
      </c>
    </row>
  </sheetData>
  <mergeCells count="2">
    <mergeCell ref="B21:H21"/>
    <mergeCell ref="B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topLeftCell="A25" workbookViewId="0">
      <selection activeCell="B42" sqref="B42"/>
    </sheetView>
  </sheetViews>
  <sheetFormatPr defaultRowHeight="15" x14ac:dyDescent="0.25"/>
  <cols>
    <col min="2" max="2" width="25.42578125" customWidth="1"/>
    <col min="4" max="5" width="14.85546875" customWidth="1"/>
    <col min="6" max="6" width="12.5703125" customWidth="1"/>
    <col min="7" max="7" width="12.42578125" bestFit="1" customWidth="1"/>
    <col min="8" max="8" width="13.140625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63" x14ac:dyDescent="0.25">
      <c r="B3" s="1" t="s">
        <v>175</v>
      </c>
      <c r="C3" s="1" t="s">
        <v>0</v>
      </c>
      <c r="D3" s="1" t="s">
        <v>100</v>
      </c>
      <c r="E3" s="1" t="s">
        <v>101</v>
      </c>
      <c r="F3" s="2" t="s">
        <v>5</v>
      </c>
      <c r="G3" s="1" t="s">
        <v>102</v>
      </c>
      <c r="H3" s="2" t="s">
        <v>5</v>
      </c>
    </row>
    <row r="4" spans="2:8" ht="15.75" x14ac:dyDescent="0.25">
      <c r="B4" s="32" t="s">
        <v>36</v>
      </c>
      <c r="C4" s="32">
        <v>2</v>
      </c>
      <c r="D4" s="34">
        <v>49827</v>
      </c>
      <c r="E4" s="34">
        <v>15994860.666666666</v>
      </c>
      <c r="F4" s="35">
        <v>0.10423857461247862</v>
      </c>
      <c r="G4" s="34">
        <v>15388823.333333334</v>
      </c>
      <c r="H4" s="35">
        <v>3.2759771927918367E-2</v>
      </c>
    </row>
    <row r="5" spans="2:8" ht="15.75" x14ac:dyDescent="0.25">
      <c r="B5" s="32" t="s">
        <v>10</v>
      </c>
      <c r="C5" s="33">
        <v>9</v>
      </c>
      <c r="D5" s="34">
        <v>76515.666666666657</v>
      </c>
      <c r="E5" s="34">
        <v>5615929.9999999991</v>
      </c>
      <c r="F5" s="35">
        <v>3.6599039561715285E-2</v>
      </c>
      <c r="G5" s="34">
        <v>15379350.666666666</v>
      </c>
      <c r="H5" s="35">
        <v>3.27396064875317E-2</v>
      </c>
    </row>
    <row r="6" spans="2:8" ht="15.75" x14ac:dyDescent="0.25">
      <c r="B6" s="32" t="s">
        <v>6</v>
      </c>
      <c r="C6" s="32">
        <v>7</v>
      </c>
      <c r="D6" s="34">
        <v>8606</v>
      </c>
      <c r="E6" s="34">
        <v>6954875.333333334</v>
      </c>
      <c r="F6" s="35">
        <v>4.5324951961912718E-2</v>
      </c>
      <c r="G6" s="34">
        <v>13847204.666666666</v>
      </c>
      <c r="H6" s="35">
        <v>2.9477969620757671E-2</v>
      </c>
    </row>
    <row r="7" spans="2:8" ht="15.75" x14ac:dyDescent="0.25">
      <c r="B7" s="32" t="s">
        <v>9</v>
      </c>
      <c r="C7" s="33">
        <v>4</v>
      </c>
      <c r="D7" s="34">
        <v>4272</v>
      </c>
      <c r="E7" s="34">
        <v>5037730</v>
      </c>
      <c r="F7" s="35">
        <v>3.2830907716306999E-2</v>
      </c>
      <c r="G7" s="34">
        <v>6764202.333333334</v>
      </c>
      <c r="H7" s="35">
        <v>1.4399653626168078E-2</v>
      </c>
    </row>
    <row r="8" spans="2:8" ht="15.75" x14ac:dyDescent="0.25">
      <c r="B8" s="32" t="s">
        <v>8</v>
      </c>
      <c r="C8" s="33">
        <v>3</v>
      </c>
      <c r="D8" s="34">
        <v>1969</v>
      </c>
      <c r="E8" s="34">
        <v>2247549.3333333335</v>
      </c>
      <c r="F8" s="35">
        <v>1.46472885109988E-2</v>
      </c>
      <c r="G8" s="34">
        <v>4476744.333333334</v>
      </c>
      <c r="H8" s="35">
        <v>9.5301063741456277E-3</v>
      </c>
    </row>
    <row r="9" spans="2:8" ht="15.75" x14ac:dyDescent="0.25">
      <c r="B9" s="32" t="s">
        <v>12</v>
      </c>
      <c r="C9" s="32">
        <v>1</v>
      </c>
      <c r="D9" s="34">
        <v>7334</v>
      </c>
      <c r="E9" s="34">
        <v>895645.33333333337</v>
      </c>
      <c r="F9" s="35">
        <v>5.8369244253280127E-3</v>
      </c>
      <c r="G9" s="34">
        <v>4020041.3333333335</v>
      </c>
      <c r="H9" s="35">
        <v>8.5578756977177269E-3</v>
      </c>
    </row>
    <row r="10" spans="2:8" ht="15.75" x14ac:dyDescent="0.25">
      <c r="B10" s="32" t="s">
        <v>46</v>
      </c>
      <c r="C10" s="33">
        <v>2</v>
      </c>
      <c r="D10" s="34">
        <v>41764.333333333336</v>
      </c>
      <c r="E10" s="34">
        <v>4763325</v>
      </c>
      <c r="F10" s="35">
        <v>3.1042609170753105E-2</v>
      </c>
      <c r="G10" s="34">
        <v>2312538.666666667</v>
      </c>
      <c r="H10" s="35">
        <v>4.9229390482633242E-3</v>
      </c>
    </row>
    <row r="11" spans="2:8" ht="15.75" x14ac:dyDescent="0.25">
      <c r="B11" s="32" t="s">
        <v>94</v>
      </c>
      <c r="C11" s="33">
        <v>1</v>
      </c>
      <c r="D11" s="34">
        <v>19116</v>
      </c>
      <c r="E11" s="34">
        <v>367182.66666666669</v>
      </c>
      <c r="F11" s="35">
        <v>2.3929309916094843E-3</v>
      </c>
      <c r="G11" s="34">
        <v>2168214.6666666665</v>
      </c>
      <c r="H11" s="35">
        <v>4.6157016967574649E-3</v>
      </c>
    </row>
    <row r="12" spans="2:8" ht="15.75" x14ac:dyDescent="0.25">
      <c r="B12" s="32" t="s">
        <v>53</v>
      </c>
      <c r="C12" s="32">
        <v>1</v>
      </c>
      <c r="D12" s="34">
        <v>0</v>
      </c>
      <c r="E12" s="34">
        <v>272912.66666666669</v>
      </c>
      <c r="F12" s="35">
        <v>1.7785730029089663E-3</v>
      </c>
      <c r="G12" s="34">
        <v>2130919.6666666665</v>
      </c>
      <c r="H12" s="35">
        <v>4.5363079921455435E-3</v>
      </c>
    </row>
    <row r="13" spans="2:8" ht="15.75" x14ac:dyDescent="0.25">
      <c r="B13" s="32" t="s">
        <v>103</v>
      </c>
      <c r="C13" s="32">
        <v>1</v>
      </c>
      <c r="D13" s="34">
        <v>20299.666666666668</v>
      </c>
      <c r="E13" s="34">
        <v>363127.33333333331</v>
      </c>
      <c r="F13" s="35">
        <v>2.3665023671247398E-3</v>
      </c>
      <c r="G13" s="34">
        <v>1735953</v>
      </c>
      <c r="H13" s="35">
        <v>3.6955018019085495E-3</v>
      </c>
    </row>
    <row r="14" spans="2:8" ht="15.75" x14ac:dyDescent="0.25">
      <c r="B14" s="32" t="s">
        <v>104</v>
      </c>
      <c r="C14" s="33">
        <v>1</v>
      </c>
      <c r="D14" s="34">
        <v>1200</v>
      </c>
      <c r="E14" s="34">
        <v>562436.66666666663</v>
      </c>
      <c r="F14" s="35">
        <v>3.665402135406354E-3</v>
      </c>
      <c r="G14" s="34">
        <v>1692590</v>
      </c>
      <c r="H14" s="35">
        <v>3.6031905212251668E-3</v>
      </c>
    </row>
    <row r="15" spans="2:8" ht="15.75" x14ac:dyDescent="0.25">
      <c r="B15" s="32" t="s">
        <v>48</v>
      </c>
      <c r="C15" s="33">
        <v>1</v>
      </c>
      <c r="D15" s="34">
        <v>2017</v>
      </c>
      <c r="E15" s="34">
        <v>1137666</v>
      </c>
      <c r="F15" s="35">
        <v>7.4141741335839988E-3</v>
      </c>
      <c r="G15" s="34">
        <v>1345442</v>
      </c>
      <c r="H15" s="35">
        <v>2.8641808478475183E-3</v>
      </c>
    </row>
    <row r="16" spans="2:8" ht="15.75" x14ac:dyDescent="0.25">
      <c r="B16" s="32" t="s">
        <v>105</v>
      </c>
      <c r="C16" s="33">
        <v>1</v>
      </c>
      <c r="D16" s="34">
        <v>86.333333333333329</v>
      </c>
      <c r="E16" s="34">
        <v>609873.66666666663</v>
      </c>
      <c r="F16" s="35">
        <v>3.9745492650338759E-3</v>
      </c>
      <c r="G16" s="34">
        <v>1146672.6666666667</v>
      </c>
      <c r="H16" s="35">
        <v>2.4410401121838831E-3</v>
      </c>
    </row>
    <row r="17" spans="2:8" ht="15.75" x14ac:dyDescent="0.25">
      <c r="B17" s="32" t="s">
        <v>106</v>
      </c>
      <c r="C17" s="33">
        <v>1</v>
      </c>
      <c r="D17" s="34">
        <v>1747.3333333333333</v>
      </c>
      <c r="E17" s="34">
        <v>393891</v>
      </c>
      <c r="F17" s="35">
        <v>2.5669893129016204E-3</v>
      </c>
      <c r="G17" s="34">
        <v>1117889</v>
      </c>
      <c r="H17" s="35">
        <v>2.3797653587589911E-3</v>
      </c>
    </row>
    <row r="18" spans="2:8" ht="15.75" x14ac:dyDescent="0.25">
      <c r="B18" s="36"/>
      <c r="C18" s="36"/>
      <c r="D18" s="37"/>
      <c r="E18" s="38"/>
      <c r="F18" s="38"/>
      <c r="G18" s="38"/>
      <c r="H18" s="39"/>
    </row>
    <row r="19" spans="2:8" ht="15.75" x14ac:dyDescent="0.25">
      <c r="B19" s="9" t="s">
        <v>15</v>
      </c>
      <c r="C19" s="40">
        <v>35</v>
      </c>
      <c r="D19" s="41">
        <v>234754.33333333337</v>
      </c>
      <c r="E19" s="41">
        <v>45217005.666666664</v>
      </c>
      <c r="F19" s="42">
        <v>0.29467941716806256</v>
      </c>
      <c r="G19" s="43">
        <v>73526586.333333313</v>
      </c>
      <c r="H19" s="42">
        <v>0.15652361111332957</v>
      </c>
    </row>
    <row r="20" spans="2:8" ht="15.75" x14ac:dyDescent="0.25">
      <c r="B20" s="9" t="s">
        <v>16</v>
      </c>
      <c r="C20" s="40">
        <v>1018</v>
      </c>
      <c r="D20" s="41">
        <v>1125906.6666666679</v>
      </c>
      <c r="E20" s="41">
        <v>153444737.00000006</v>
      </c>
      <c r="F20" s="42">
        <v>1</v>
      </c>
      <c r="G20" s="43">
        <v>469747572.33333331</v>
      </c>
      <c r="H20" s="42">
        <v>1</v>
      </c>
    </row>
    <row r="21" spans="2:8" ht="15.75" x14ac:dyDescent="0.25">
      <c r="B21" s="9" t="s">
        <v>17</v>
      </c>
      <c r="C21" s="40">
        <v>1220</v>
      </c>
      <c r="D21" s="41">
        <v>1231790</v>
      </c>
      <c r="E21" s="41">
        <v>172817547.66666666</v>
      </c>
      <c r="F21" s="41"/>
      <c r="G21" s="43">
        <v>501990684</v>
      </c>
      <c r="H21" s="42"/>
    </row>
    <row r="23" spans="2:8" ht="15.75" thickBot="1" x14ac:dyDescent="0.3"/>
    <row r="24" spans="2:8" ht="15.75" thickBot="1" x14ac:dyDescent="0.3">
      <c r="B24" s="96" t="s">
        <v>29</v>
      </c>
      <c r="C24" s="97"/>
      <c r="D24" s="97"/>
      <c r="E24" s="97"/>
      <c r="F24" s="97"/>
      <c r="G24" s="97"/>
      <c r="H24" s="98"/>
    </row>
    <row r="25" spans="2:8" ht="78.75" x14ac:dyDescent="0.25">
      <c r="B25" s="1" t="s">
        <v>175</v>
      </c>
      <c r="C25" s="1" t="s">
        <v>0</v>
      </c>
      <c r="D25" s="1" t="s">
        <v>107</v>
      </c>
      <c r="E25" s="1" t="s">
        <v>31</v>
      </c>
      <c r="F25" s="2" t="s">
        <v>5</v>
      </c>
      <c r="G25" s="1" t="s">
        <v>108</v>
      </c>
      <c r="H25" s="2" t="s">
        <v>5</v>
      </c>
    </row>
    <row r="26" spans="2:8" ht="15.75" x14ac:dyDescent="0.25">
      <c r="B26" s="32" t="s">
        <v>19</v>
      </c>
      <c r="C26" s="33">
        <v>1</v>
      </c>
      <c r="D26" s="34">
        <v>263</v>
      </c>
      <c r="E26" s="34">
        <v>400436</v>
      </c>
      <c r="F26" s="35">
        <v>2.0670030412255187E-2</v>
      </c>
      <c r="G26" s="34">
        <v>1960361</v>
      </c>
      <c r="H26" s="35">
        <v>2.4841396029784486E-3</v>
      </c>
    </row>
    <row r="27" spans="2:8" ht="15.75" x14ac:dyDescent="0.25">
      <c r="B27" s="32" t="s">
        <v>109</v>
      </c>
      <c r="C27" s="33">
        <v>3</v>
      </c>
      <c r="D27" s="34">
        <v>39425</v>
      </c>
      <c r="E27" s="34">
        <v>1549056</v>
      </c>
      <c r="F27" s="35">
        <v>7.996042970733494E-2</v>
      </c>
      <c r="G27" s="34">
        <v>920030</v>
      </c>
      <c r="H27" s="35">
        <v>2.8534158740356395E-2</v>
      </c>
    </row>
    <row r="28" spans="2:8" ht="15.75" x14ac:dyDescent="0.25">
      <c r="B28" s="32" t="s">
        <v>38</v>
      </c>
      <c r="C28" s="32">
        <v>2</v>
      </c>
      <c r="D28" s="34">
        <v>8457</v>
      </c>
      <c r="E28" s="34">
        <v>772369</v>
      </c>
      <c r="F28" s="35">
        <v>3.9868769839582673E-2</v>
      </c>
      <c r="G28" s="34">
        <v>833290</v>
      </c>
      <c r="H28" s="35">
        <v>7.9879728602238562E-2</v>
      </c>
    </row>
    <row r="29" spans="2:8" ht="15.75" x14ac:dyDescent="0.25">
      <c r="B29" s="32" t="s">
        <v>110</v>
      </c>
      <c r="C29" s="33">
        <v>1</v>
      </c>
      <c r="D29" s="34">
        <v>589</v>
      </c>
      <c r="E29" s="34">
        <v>182901</v>
      </c>
      <c r="F29" s="35">
        <v>9.4411322469305607E-3</v>
      </c>
      <c r="G29" s="34">
        <v>635115</v>
      </c>
      <c r="H29" s="35">
        <v>5.5633392629441305E-3</v>
      </c>
    </row>
    <row r="30" spans="2:8" ht="15.75" x14ac:dyDescent="0.25">
      <c r="B30" s="32" t="s">
        <v>50</v>
      </c>
      <c r="C30" s="33">
        <v>1</v>
      </c>
      <c r="D30" s="34">
        <v>218</v>
      </c>
      <c r="E30" s="34">
        <v>185905</v>
      </c>
      <c r="F30" s="35">
        <v>9.5961951567548887E-3</v>
      </c>
      <c r="G30" s="34">
        <v>629009</v>
      </c>
      <c r="H30" s="35">
        <v>2.0590967051304252E-3</v>
      </c>
    </row>
    <row r="31" spans="2:8" ht="15.75" x14ac:dyDescent="0.25">
      <c r="B31" s="32" t="s">
        <v>111</v>
      </c>
      <c r="C31" s="32">
        <v>1</v>
      </c>
      <c r="D31" s="34">
        <v>1841</v>
      </c>
      <c r="E31" s="34">
        <v>1091251</v>
      </c>
      <c r="F31" s="35">
        <v>5.6329079696640375E-2</v>
      </c>
      <c r="G31" s="34">
        <v>348408</v>
      </c>
      <c r="H31" s="35">
        <v>1.7388977220849141E-2</v>
      </c>
    </row>
    <row r="32" spans="2:8" ht="15.75" x14ac:dyDescent="0.25">
      <c r="B32" s="32" t="s">
        <v>112</v>
      </c>
      <c r="C32" s="33">
        <v>1</v>
      </c>
      <c r="D32" s="34">
        <v>2620</v>
      </c>
      <c r="E32" s="34">
        <v>554842</v>
      </c>
      <c r="F32" s="35">
        <v>2.8640284624750253E-2</v>
      </c>
      <c r="G32" s="34">
        <v>326709</v>
      </c>
      <c r="H32" s="35">
        <v>2.4746942052484927E-2</v>
      </c>
    </row>
    <row r="33" spans="2:8" ht="15.75" x14ac:dyDescent="0.25">
      <c r="B33" s="32" t="s">
        <v>113</v>
      </c>
      <c r="C33" s="32">
        <v>1</v>
      </c>
      <c r="D33" s="34">
        <v>4458</v>
      </c>
      <c r="E33" s="34">
        <v>1541917</v>
      </c>
      <c r="F33" s="35">
        <v>7.9591923011850294E-2</v>
      </c>
      <c r="G33" s="34">
        <v>295028</v>
      </c>
      <c r="H33" s="35">
        <v>4.2107583080144201E-2</v>
      </c>
    </row>
    <row r="34" spans="2:8" ht="15.75" x14ac:dyDescent="0.25">
      <c r="B34" s="32" t="s">
        <v>23</v>
      </c>
      <c r="C34" s="33">
        <v>1</v>
      </c>
      <c r="D34" s="34">
        <v>0</v>
      </c>
      <c r="E34" s="34">
        <v>545805</v>
      </c>
      <c r="F34" s="35">
        <v>2.817380542498912E-2</v>
      </c>
      <c r="G34" s="34">
        <v>264195</v>
      </c>
      <c r="H34" s="35">
        <v>0</v>
      </c>
    </row>
    <row r="35" spans="2:8" ht="15.75" x14ac:dyDescent="0.25">
      <c r="B35" s="32" t="s">
        <v>73</v>
      </c>
      <c r="C35" s="32">
        <v>1</v>
      </c>
      <c r="D35" s="34">
        <v>7</v>
      </c>
      <c r="E35" s="34">
        <v>940974</v>
      </c>
      <c r="F35" s="35">
        <v>4.8571959556936474E-2</v>
      </c>
      <c r="G35" s="34">
        <v>254218</v>
      </c>
      <c r="H35" s="35">
        <v>6.6117784109692544E-5</v>
      </c>
    </row>
    <row r="36" spans="2:8" ht="15.75" x14ac:dyDescent="0.25">
      <c r="B36" s="32" t="s">
        <v>44</v>
      </c>
      <c r="C36" s="33">
        <v>1</v>
      </c>
      <c r="D36" s="34">
        <v>7303</v>
      </c>
      <c r="E36" s="34">
        <v>267542</v>
      </c>
      <c r="F36" s="35">
        <v>1.3810200073309038E-2</v>
      </c>
      <c r="G36" s="34">
        <v>236083</v>
      </c>
      <c r="H36" s="35">
        <v>6.8979739621869235E-2</v>
      </c>
    </row>
    <row r="37" spans="2:8" ht="15.75" x14ac:dyDescent="0.25">
      <c r="B37" s="32" t="s">
        <v>114</v>
      </c>
      <c r="C37" s="32">
        <v>1</v>
      </c>
      <c r="D37" s="34">
        <v>11071</v>
      </c>
      <c r="E37" s="34">
        <v>487048</v>
      </c>
      <c r="F37" s="35">
        <v>2.5140838916151556E-2</v>
      </c>
      <c r="G37" s="34">
        <v>222381</v>
      </c>
      <c r="H37" s="35">
        <v>0.10456999826834375</v>
      </c>
    </row>
    <row r="38" spans="2:8" ht="15.75" x14ac:dyDescent="0.25">
      <c r="B38" s="36"/>
      <c r="C38" s="36"/>
      <c r="D38" s="37"/>
      <c r="E38" s="38"/>
      <c r="F38" s="39"/>
      <c r="G38" s="38"/>
      <c r="H38" s="39"/>
    </row>
    <row r="39" spans="2:8" ht="15.75" x14ac:dyDescent="0.25">
      <c r="B39" s="9" t="s">
        <v>15</v>
      </c>
      <c r="C39" s="40">
        <v>15</v>
      </c>
      <c r="D39" s="41">
        <v>76252</v>
      </c>
      <c r="E39" s="41">
        <v>8520046</v>
      </c>
      <c r="F39" s="42">
        <v>0.43979464866748536</v>
      </c>
      <c r="G39" s="43">
        <v>6924827</v>
      </c>
      <c r="H39" s="42">
        <v>0.21476920629490989</v>
      </c>
    </row>
    <row r="40" spans="2:8" ht="15.75" x14ac:dyDescent="0.25">
      <c r="B40" s="9" t="s">
        <v>26</v>
      </c>
      <c r="C40" s="40">
        <v>195</v>
      </c>
      <c r="D40" s="41">
        <v>105871.66666666667</v>
      </c>
      <c r="E40" s="41">
        <v>19372782.333333332</v>
      </c>
      <c r="F40" s="42">
        <v>1</v>
      </c>
      <c r="G40" s="43">
        <v>32243109.333333328</v>
      </c>
      <c r="H40" s="42">
        <v>1</v>
      </c>
    </row>
    <row r="41" spans="2:8" ht="15.75" x14ac:dyDescent="0.25">
      <c r="B41" s="9" t="s">
        <v>17</v>
      </c>
      <c r="C41" s="40">
        <v>1220</v>
      </c>
      <c r="D41" s="41">
        <v>1231790</v>
      </c>
      <c r="E41" s="41">
        <v>172817547.66666666</v>
      </c>
      <c r="F41" s="42"/>
      <c r="G41" s="43">
        <v>501990684</v>
      </c>
      <c r="H41" s="42"/>
    </row>
    <row r="42" spans="2:8" x14ac:dyDescent="0.25">
      <c r="B42" s="94" t="s">
        <v>176</v>
      </c>
    </row>
  </sheetData>
  <mergeCells count="2">
    <mergeCell ref="B2:H2"/>
    <mergeCell ref="B24:H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opLeftCell="A16" workbookViewId="0">
      <selection activeCell="B32" sqref="B32"/>
    </sheetView>
  </sheetViews>
  <sheetFormatPr defaultRowHeight="15" x14ac:dyDescent="0.25"/>
  <cols>
    <col min="2" max="2" width="23.140625" customWidth="1"/>
    <col min="4" max="4" width="13.7109375" customWidth="1"/>
    <col min="5" max="5" width="12.42578125" bestFit="1" customWidth="1"/>
    <col min="6" max="6" width="11.7109375" customWidth="1"/>
    <col min="7" max="7" width="12.42578125" bestFit="1" customWidth="1"/>
    <col min="8" max="8" width="11.7109375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78.75" x14ac:dyDescent="0.25">
      <c r="B3" s="1" t="s">
        <v>175</v>
      </c>
      <c r="C3" s="1" t="s">
        <v>0</v>
      </c>
      <c r="D3" s="1" t="s">
        <v>91</v>
      </c>
      <c r="E3" s="1" t="s">
        <v>31</v>
      </c>
      <c r="F3" s="2" t="s">
        <v>5</v>
      </c>
      <c r="G3" s="1" t="s">
        <v>92</v>
      </c>
      <c r="H3" s="2" t="s">
        <v>5</v>
      </c>
    </row>
    <row r="4" spans="2:8" ht="15.75" x14ac:dyDescent="0.25">
      <c r="B4" s="32" t="s">
        <v>10</v>
      </c>
      <c r="C4" s="32">
        <v>11</v>
      </c>
      <c r="D4" s="34">
        <v>159545</v>
      </c>
      <c r="E4" s="34">
        <v>6592064.6666666698</v>
      </c>
      <c r="F4" s="35">
        <v>4.2965760010105894E-2</v>
      </c>
      <c r="G4" s="34">
        <v>15679339</v>
      </c>
      <c r="H4" s="35">
        <v>3.6283379157892238E-2</v>
      </c>
    </row>
    <row r="5" spans="2:8" ht="15.75" x14ac:dyDescent="0.25">
      <c r="B5" s="32" t="s">
        <v>6</v>
      </c>
      <c r="C5" s="33">
        <v>5</v>
      </c>
      <c r="D5" s="34">
        <v>15776</v>
      </c>
      <c r="E5" s="34">
        <v>5295683.666666666</v>
      </c>
      <c r="F5" s="35">
        <v>3.4516207746258583E-2</v>
      </c>
      <c r="G5" s="34">
        <v>7899024</v>
      </c>
      <c r="H5" s="35">
        <v>1.8279041148947069E-2</v>
      </c>
    </row>
    <row r="6" spans="2:8" ht="15.75" x14ac:dyDescent="0.25">
      <c r="B6" s="32" t="s">
        <v>59</v>
      </c>
      <c r="C6" s="32">
        <v>1</v>
      </c>
      <c r="D6" s="34">
        <v>28762</v>
      </c>
      <c r="E6" s="34">
        <v>4603235</v>
      </c>
      <c r="F6" s="35">
        <v>3.0002965729419885E-2</v>
      </c>
      <c r="G6" s="34">
        <v>4082447.6666666665</v>
      </c>
      <c r="H6" s="35">
        <v>9.4471454811914674E-3</v>
      </c>
    </row>
    <row r="7" spans="2:8" ht="15.75" x14ac:dyDescent="0.25">
      <c r="B7" s="32" t="s">
        <v>9</v>
      </c>
      <c r="C7" s="33">
        <v>4</v>
      </c>
      <c r="D7" s="34">
        <v>6293</v>
      </c>
      <c r="E7" s="34">
        <v>4173385.666666667</v>
      </c>
      <c r="F7" s="35">
        <v>2.7201293684257302E-2</v>
      </c>
      <c r="G7" s="34">
        <v>3765515.9999999995</v>
      </c>
      <c r="H7" s="35">
        <v>8.71373753403187E-3</v>
      </c>
    </row>
    <row r="8" spans="2:8" ht="15.75" x14ac:dyDescent="0.25">
      <c r="B8" s="32" t="s">
        <v>93</v>
      </c>
      <c r="C8" s="32">
        <v>3</v>
      </c>
      <c r="D8" s="34">
        <v>13372.666666666666</v>
      </c>
      <c r="E8" s="34">
        <v>2247549.3333333335</v>
      </c>
      <c r="F8" s="35">
        <v>1.4649077360417297E-2</v>
      </c>
      <c r="G8" s="34">
        <v>3729379.6666666665</v>
      </c>
      <c r="H8" s="35">
        <v>8.6301148581200034E-3</v>
      </c>
    </row>
    <row r="9" spans="2:8" ht="15.75" x14ac:dyDescent="0.25">
      <c r="B9" s="32" t="s">
        <v>12</v>
      </c>
      <c r="C9" s="32">
        <v>2</v>
      </c>
      <c r="D9" s="34">
        <v>2429</v>
      </c>
      <c r="E9" s="34">
        <v>1391170.3333333335</v>
      </c>
      <c r="F9" s="35">
        <v>9.0673701939583008E-3</v>
      </c>
      <c r="G9" s="34">
        <v>2079993</v>
      </c>
      <c r="H9" s="35">
        <v>4.8132880260297805E-3</v>
      </c>
    </row>
    <row r="10" spans="2:8" ht="15.75" x14ac:dyDescent="0.25">
      <c r="B10" s="32" t="s">
        <v>53</v>
      </c>
      <c r="C10" s="32">
        <v>1</v>
      </c>
      <c r="D10" s="34">
        <v>0</v>
      </c>
      <c r="E10" s="34">
        <v>272912.66666666669</v>
      </c>
      <c r="F10" s="35">
        <v>1.7787902171243902E-3</v>
      </c>
      <c r="G10" s="34">
        <v>1715460.6666666667</v>
      </c>
      <c r="H10" s="35">
        <v>3.969727920234218E-3</v>
      </c>
    </row>
    <row r="11" spans="2:8" ht="15.75" x14ac:dyDescent="0.25">
      <c r="B11" s="32" t="s">
        <v>94</v>
      </c>
      <c r="C11" s="33">
        <v>1</v>
      </c>
      <c r="D11" s="34">
        <v>1744.6666666666667</v>
      </c>
      <c r="E11" s="34">
        <v>367182.66666666669</v>
      </c>
      <c r="F11" s="35">
        <v>2.3932232363624724E-3</v>
      </c>
      <c r="G11" s="34">
        <v>1653944.3333333333</v>
      </c>
      <c r="H11" s="35">
        <v>3.8273736764273441E-3</v>
      </c>
    </row>
    <row r="12" spans="2:8" ht="15.75" x14ac:dyDescent="0.25">
      <c r="B12" s="32" t="s">
        <v>95</v>
      </c>
      <c r="C12" s="33">
        <v>1</v>
      </c>
      <c r="D12" s="34">
        <v>1776</v>
      </c>
      <c r="E12" s="34">
        <v>512075.33333333331</v>
      </c>
      <c r="F12" s="35">
        <v>3.3376046795093586E-3</v>
      </c>
      <c r="G12" s="34">
        <v>1298511.6666666667</v>
      </c>
      <c r="H12" s="35">
        <v>3.0048710052517679E-3</v>
      </c>
    </row>
    <row r="13" spans="2:8" ht="15.75" x14ac:dyDescent="0.25">
      <c r="B13" s="36"/>
      <c r="C13" s="36"/>
      <c r="D13" s="37"/>
      <c r="E13" s="38"/>
      <c r="F13" s="35"/>
      <c r="G13" s="38"/>
      <c r="H13" s="39"/>
    </row>
    <row r="14" spans="2:8" ht="15.75" x14ac:dyDescent="0.25">
      <c r="B14" s="9" t="s">
        <v>15</v>
      </c>
      <c r="C14" s="40">
        <v>29</v>
      </c>
      <c r="D14" s="41">
        <v>229698.33333333334</v>
      </c>
      <c r="E14" s="41">
        <v>25455259.333333328</v>
      </c>
      <c r="F14" s="42">
        <v>0.16591229285741343</v>
      </c>
      <c r="G14" s="43">
        <v>41903616.000000007</v>
      </c>
      <c r="H14" s="42">
        <v>9.6968678808125777E-2</v>
      </c>
    </row>
    <row r="15" spans="2:8" ht="15.75" x14ac:dyDescent="0.25">
      <c r="B15" s="9" t="s">
        <v>16</v>
      </c>
      <c r="C15" s="40">
        <v>1025</v>
      </c>
      <c r="D15" s="41">
        <v>1831265.6666666665</v>
      </c>
      <c r="E15" s="41">
        <v>153425999.3333334</v>
      </c>
      <c r="F15" s="42">
        <v>1</v>
      </c>
      <c r="G15" s="43">
        <v>432135577.33333343</v>
      </c>
      <c r="H15" s="42">
        <v>1</v>
      </c>
    </row>
    <row r="16" spans="2:8" ht="15.75" x14ac:dyDescent="0.25">
      <c r="B16" s="9" t="s">
        <v>17</v>
      </c>
      <c r="C16" s="40">
        <v>1220</v>
      </c>
      <c r="D16" s="41">
        <v>1969586</v>
      </c>
      <c r="E16" s="41">
        <v>172817547.66666666</v>
      </c>
      <c r="F16" s="42"/>
      <c r="G16" s="41">
        <v>452045773.33333331</v>
      </c>
      <c r="H16" s="42"/>
    </row>
    <row r="18" spans="2:8" ht="15.75" thickBot="1" x14ac:dyDescent="0.3"/>
    <row r="19" spans="2:8" ht="15.75" thickBot="1" x14ac:dyDescent="0.3">
      <c r="B19" s="96" t="s">
        <v>29</v>
      </c>
      <c r="C19" s="97"/>
      <c r="D19" s="97"/>
      <c r="E19" s="97"/>
      <c r="F19" s="97"/>
      <c r="G19" s="97"/>
      <c r="H19" s="98"/>
    </row>
    <row r="20" spans="2:8" ht="78.75" x14ac:dyDescent="0.25">
      <c r="B20" s="1" t="s">
        <v>175</v>
      </c>
      <c r="C20" s="1" t="s">
        <v>0</v>
      </c>
      <c r="D20" s="1" t="s">
        <v>91</v>
      </c>
      <c r="E20" s="1" t="s">
        <v>31</v>
      </c>
      <c r="F20" s="2" t="s">
        <v>5</v>
      </c>
      <c r="G20" s="1" t="s">
        <v>92</v>
      </c>
      <c r="H20" s="2" t="s">
        <v>5</v>
      </c>
    </row>
    <row r="21" spans="2:8" ht="15.75" x14ac:dyDescent="0.25">
      <c r="B21" s="32" t="s">
        <v>51</v>
      </c>
      <c r="C21" s="33">
        <v>1</v>
      </c>
      <c r="D21" s="34">
        <v>914</v>
      </c>
      <c r="E21" s="34">
        <v>553582.66666666663</v>
      </c>
      <c r="F21" s="35">
        <v>2.8575260651169165E-2</v>
      </c>
      <c r="G21" s="34">
        <v>1929264.6666666667</v>
      </c>
      <c r="H21" s="35">
        <v>9.6898284018978903E-2</v>
      </c>
    </row>
    <row r="22" spans="2:8" ht="15.75" x14ac:dyDescent="0.25">
      <c r="B22" s="32" t="s">
        <v>45</v>
      </c>
      <c r="C22" s="32">
        <v>4</v>
      </c>
      <c r="D22" s="34">
        <v>24845.333333333336</v>
      </c>
      <c r="E22" s="34">
        <v>2590056.6666666665</v>
      </c>
      <c r="F22" s="35">
        <v>0.13369555950324499</v>
      </c>
      <c r="G22" s="34">
        <v>1861998</v>
      </c>
      <c r="H22" s="35">
        <v>9.3519781999897036E-2</v>
      </c>
    </row>
    <row r="23" spans="2:8" ht="15.75" x14ac:dyDescent="0.25">
      <c r="B23" s="32" t="s">
        <v>96</v>
      </c>
      <c r="C23" s="32">
        <v>1</v>
      </c>
      <c r="D23" s="34">
        <v>24703.333333333332</v>
      </c>
      <c r="E23" s="34">
        <v>466288</v>
      </c>
      <c r="F23" s="35">
        <v>2.4069216651495053E-2</v>
      </c>
      <c r="G23" s="34">
        <v>1399058</v>
      </c>
      <c r="H23" s="35">
        <v>7.0268388669167167E-2</v>
      </c>
    </row>
    <row r="24" spans="2:8" ht="15.75" x14ac:dyDescent="0.25">
      <c r="B24" s="32" t="s">
        <v>97</v>
      </c>
      <c r="C24" s="33">
        <v>1</v>
      </c>
      <c r="D24" s="34">
        <v>976.33333333333337</v>
      </c>
      <c r="E24" s="34">
        <v>167643.33333333334</v>
      </c>
      <c r="F24" s="35">
        <v>8.6535439689179264E-3</v>
      </c>
      <c r="G24" s="34">
        <v>458197.33333333331</v>
      </c>
      <c r="H24" s="35">
        <v>2.3013190522367631E-2</v>
      </c>
    </row>
    <row r="25" spans="2:8" ht="15.75" x14ac:dyDescent="0.25">
      <c r="B25" s="32" t="s">
        <v>98</v>
      </c>
      <c r="C25" s="33">
        <v>1</v>
      </c>
      <c r="D25" s="34">
        <v>35442.666666666664</v>
      </c>
      <c r="E25" s="34">
        <v>128632.33333333333</v>
      </c>
      <c r="F25" s="35">
        <v>6.6398438291084662E-3</v>
      </c>
      <c r="G25" s="34">
        <v>278529</v>
      </c>
      <c r="H25" s="35">
        <v>1.3989258506534014E-2</v>
      </c>
    </row>
    <row r="26" spans="2:8" ht="15.75" x14ac:dyDescent="0.25">
      <c r="B26" s="32" t="s">
        <v>19</v>
      </c>
      <c r="C26" s="32">
        <v>1</v>
      </c>
      <c r="D26" s="34">
        <v>256</v>
      </c>
      <c r="E26" s="34">
        <v>396319.33333333331</v>
      </c>
      <c r="F26" s="35">
        <v>2.0457519595563439E-2</v>
      </c>
      <c r="G26" s="34">
        <v>134990.33333333334</v>
      </c>
      <c r="H26" s="35">
        <v>6.7799570920198454E-3</v>
      </c>
    </row>
    <row r="27" spans="2:8" ht="15.75" x14ac:dyDescent="0.25">
      <c r="B27" s="32" t="s">
        <v>99</v>
      </c>
      <c r="C27" s="32">
        <v>1</v>
      </c>
      <c r="D27" s="34">
        <v>166</v>
      </c>
      <c r="E27" s="34">
        <v>189463.33333333334</v>
      </c>
      <c r="F27" s="35">
        <v>9.7798656999846106E-3</v>
      </c>
      <c r="G27" s="34">
        <v>111490.66666666667</v>
      </c>
      <c r="H27" s="35">
        <v>5.5996745655418822E-3</v>
      </c>
    </row>
    <row r="28" spans="2:8" ht="15.75" x14ac:dyDescent="0.25">
      <c r="B28" s="36"/>
      <c r="C28" s="36"/>
      <c r="D28" s="37"/>
      <c r="E28" s="38"/>
      <c r="F28" s="35"/>
      <c r="G28" s="38"/>
      <c r="H28" s="39"/>
    </row>
    <row r="29" spans="2:8" ht="15.75" x14ac:dyDescent="0.25">
      <c r="B29" s="9" t="s">
        <v>15</v>
      </c>
      <c r="C29" s="40">
        <v>10</v>
      </c>
      <c r="D29" s="41">
        <v>87303.666666666657</v>
      </c>
      <c r="E29" s="41">
        <v>4491985.666666667</v>
      </c>
      <c r="F29" s="42">
        <v>0.23187080989948367</v>
      </c>
      <c r="G29" s="43">
        <v>6173528</v>
      </c>
      <c r="H29" s="42">
        <v>0.31006853537450646</v>
      </c>
    </row>
    <row r="30" spans="2:8" ht="15.75" x14ac:dyDescent="0.25">
      <c r="B30" s="9" t="s">
        <v>26</v>
      </c>
      <c r="C30" s="40">
        <v>202</v>
      </c>
      <c r="D30" s="41">
        <v>138314.33333333337</v>
      </c>
      <c r="E30" s="41">
        <v>19372794.999999996</v>
      </c>
      <c r="F30" s="42">
        <v>1</v>
      </c>
      <c r="G30" s="43">
        <v>19910204.666666675</v>
      </c>
      <c r="H30" s="42">
        <v>1</v>
      </c>
    </row>
    <row r="31" spans="2:8" ht="15.75" x14ac:dyDescent="0.25">
      <c r="B31" s="9" t="s">
        <v>17</v>
      </c>
      <c r="C31" s="40">
        <v>1220</v>
      </c>
      <c r="D31" s="41">
        <v>1969586</v>
      </c>
      <c r="E31" s="41">
        <v>172817547.66666666</v>
      </c>
      <c r="F31" s="42"/>
      <c r="G31" s="41">
        <v>452045773.33333331</v>
      </c>
      <c r="H31" s="42"/>
    </row>
    <row r="32" spans="2:8" x14ac:dyDescent="0.25">
      <c r="B32" s="94" t="s">
        <v>176</v>
      </c>
    </row>
  </sheetData>
  <mergeCells count="2">
    <mergeCell ref="B2:H2"/>
    <mergeCell ref="B19:H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opLeftCell="A25" workbookViewId="0">
      <selection activeCell="B34" sqref="B34"/>
    </sheetView>
  </sheetViews>
  <sheetFormatPr defaultRowHeight="15" x14ac:dyDescent="0.25"/>
  <cols>
    <col min="2" max="2" width="17.42578125" customWidth="1"/>
    <col min="4" max="4" width="13.42578125" customWidth="1"/>
    <col min="5" max="5" width="12.42578125" bestFit="1" customWidth="1"/>
    <col min="6" max="6" width="11.28515625" customWidth="1"/>
    <col min="7" max="7" width="12.42578125" bestFit="1" customWidth="1"/>
    <col min="8" max="8" width="11.42578125" customWidth="1"/>
  </cols>
  <sheetData>
    <row r="1" spans="2:8" ht="15.75" thickBot="1" x14ac:dyDescent="0.3"/>
    <row r="2" spans="2:8" ht="15.75" thickBot="1" x14ac:dyDescent="0.3">
      <c r="B2" s="96" t="s">
        <v>27</v>
      </c>
      <c r="C2" s="97"/>
      <c r="D2" s="97"/>
      <c r="E2" s="97"/>
      <c r="F2" s="97"/>
      <c r="G2" s="97"/>
      <c r="H2" s="98"/>
    </row>
    <row r="3" spans="2:8" ht="78.75" x14ac:dyDescent="0.25">
      <c r="B3" s="1" t="s">
        <v>175</v>
      </c>
      <c r="C3" s="1" t="s">
        <v>0</v>
      </c>
      <c r="D3" s="1" t="s">
        <v>87</v>
      </c>
      <c r="E3" s="1" t="s">
        <v>31</v>
      </c>
      <c r="F3" s="2" t="s">
        <v>5</v>
      </c>
      <c r="G3" s="1" t="s">
        <v>88</v>
      </c>
      <c r="H3" s="2" t="s">
        <v>5</v>
      </c>
    </row>
    <row r="4" spans="2:8" ht="15.75" x14ac:dyDescent="0.25">
      <c r="B4" s="32" t="s">
        <v>12</v>
      </c>
      <c r="C4" s="33">
        <v>2</v>
      </c>
      <c r="D4" s="34">
        <v>19924.333333333332</v>
      </c>
      <c r="E4" s="34">
        <v>1391170.3333333335</v>
      </c>
      <c r="F4" s="35">
        <v>9.0719233621932658E-3</v>
      </c>
      <c r="G4" s="34">
        <v>25782527.666666664</v>
      </c>
      <c r="H4" s="35">
        <v>4.0958236723173468E-2</v>
      </c>
    </row>
    <row r="5" spans="2:8" ht="15.75" x14ac:dyDescent="0.25">
      <c r="B5" s="32" t="s">
        <v>10</v>
      </c>
      <c r="C5" s="32">
        <v>8</v>
      </c>
      <c r="D5" s="34">
        <v>33240.666666666664</v>
      </c>
      <c r="E5" s="34">
        <v>5443116.666666666</v>
      </c>
      <c r="F5" s="35">
        <v>3.5494961377705865E-2</v>
      </c>
      <c r="G5" s="34">
        <v>20578040</v>
      </c>
      <c r="H5" s="35">
        <v>3.2690364750722692E-2</v>
      </c>
    </row>
    <row r="6" spans="2:8" ht="15.75" x14ac:dyDescent="0.25">
      <c r="B6" s="32" t="s">
        <v>34</v>
      </c>
      <c r="C6" s="32">
        <v>5</v>
      </c>
      <c r="D6" s="34">
        <v>4045.3333333333335</v>
      </c>
      <c r="E6" s="34">
        <v>6063672.333333333</v>
      </c>
      <c r="F6" s="35">
        <v>3.9541650208746268E-2</v>
      </c>
      <c r="G6" s="34">
        <v>19571718.666666668</v>
      </c>
      <c r="H6" s="35">
        <v>3.1091718259458206E-2</v>
      </c>
    </row>
    <row r="7" spans="2:8" ht="15.75" x14ac:dyDescent="0.25">
      <c r="B7" s="32" t="s">
        <v>36</v>
      </c>
      <c r="C7" s="33">
        <v>2</v>
      </c>
      <c r="D7" s="34">
        <v>49244.333333333336</v>
      </c>
      <c r="E7" s="34">
        <v>15994860.666666666</v>
      </c>
      <c r="F7" s="35">
        <v>0.10430365475755986</v>
      </c>
      <c r="G7" s="34">
        <v>19258575.333333332</v>
      </c>
      <c r="H7" s="35">
        <v>3.0594257384373703E-2</v>
      </c>
    </row>
    <row r="8" spans="2:8" ht="15.75" x14ac:dyDescent="0.25">
      <c r="B8" s="32" t="s">
        <v>46</v>
      </c>
      <c r="C8" s="32">
        <v>4</v>
      </c>
      <c r="D8" s="34">
        <v>83061</v>
      </c>
      <c r="E8" s="34">
        <v>8843893</v>
      </c>
      <c r="F8" s="35">
        <v>5.767167225827665E-2</v>
      </c>
      <c r="G8" s="34">
        <v>12542037.666666668</v>
      </c>
      <c r="H8" s="35">
        <v>1.9924336138944055E-2</v>
      </c>
    </row>
    <row r="9" spans="2:8" ht="15.75" x14ac:dyDescent="0.25">
      <c r="B9" s="32" t="s">
        <v>8</v>
      </c>
      <c r="C9" s="33">
        <v>3</v>
      </c>
      <c r="D9" s="34">
        <v>1649.6666666666667</v>
      </c>
      <c r="E9" s="34">
        <v>2837751.666666667</v>
      </c>
      <c r="F9" s="35">
        <v>1.8505185902902527E-2</v>
      </c>
      <c r="G9" s="34">
        <v>6163425</v>
      </c>
      <c r="H9" s="35">
        <v>9.7912440331403283E-3</v>
      </c>
    </row>
    <row r="10" spans="2:8" ht="15.75" x14ac:dyDescent="0.25">
      <c r="B10" s="32" t="s">
        <v>48</v>
      </c>
      <c r="C10" s="32">
        <v>2</v>
      </c>
      <c r="D10" s="34">
        <v>6925</v>
      </c>
      <c r="E10" s="34">
        <v>2805031.333333333</v>
      </c>
      <c r="F10" s="35">
        <v>1.8291814219167594E-2</v>
      </c>
      <c r="G10" s="34">
        <v>5633464.333333334</v>
      </c>
      <c r="H10" s="35">
        <v>8.9493461897660574E-3</v>
      </c>
    </row>
    <row r="11" spans="2:8" ht="15.75" x14ac:dyDescent="0.25">
      <c r="B11" s="32" t="s">
        <v>9</v>
      </c>
      <c r="C11" s="33">
        <v>2</v>
      </c>
      <c r="D11" s="34">
        <v>4595.6666666666661</v>
      </c>
      <c r="E11" s="34">
        <v>2123998.333333333</v>
      </c>
      <c r="F11" s="35">
        <v>1.385074827987243E-2</v>
      </c>
      <c r="G11" s="34">
        <v>3677003</v>
      </c>
      <c r="H11" s="35">
        <v>5.8413031201951975E-3</v>
      </c>
    </row>
    <row r="12" spans="2:8" ht="15.75" x14ac:dyDescent="0.25">
      <c r="B12" s="32" t="s">
        <v>53</v>
      </c>
      <c r="C12" s="33">
        <v>1</v>
      </c>
      <c r="D12" s="34">
        <v>17752</v>
      </c>
      <c r="E12" s="34">
        <v>727076</v>
      </c>
      <c r="F12" s="35">
        <v>4.7413157055223032E-3</v>
      </c>
      <c r="G12" s="34">
        <v>2159902</v>
      </c>
      <c r="H12" s="35">
        <v>3.4312298064254633E-3</v>
      </c>
    </row>
    <row r="13" spans="2:8" ht="15.75" x14ac:dyDescent="0.25">
      <c r="B13" s="32" t="s">
        <v>37</v>
      </c>
      <c r="C13" s="32">
        <v>1</v>
      </c>
      <c r="D13" s="34">
        <v>4124</v>
      </c>
      <c r="E13" s="34">
        <v>4364798</v>
      </c>
      <c r="F13" s="35">
        <v>2.8463166586206033E-2</v>
      </c>
      <c r="G13" s="34">
        <v>1822268.6666666667</v>
      </c>
      <c r="H13" s="35">
        <v>2.8948640097475969E-3</v>
      </c>
    </row>
    <row r="14" spans="2:8" ht="15.75" x14ac:dyDescent="0.25">
      <c r="B14" s="36"/>
      <c r="C14" s="36"/>
      <c r="D14" s="37"/>
      <c r="E14" s="38"/>
      <c r="F14" s="35"/>
      <c r="G14" s="38"/>
      <c r="H14" s="35"/>
    </row>
    <row r="15" spans="2:8" ht="15.75" x14ac:dyDescent="0.25">
      <c r="B15" s="9" t="s">
        <v>15</v>
      </c>
      <c r="C15" s="40">
        <v>30</v>
      </c>
      <c r="D15" s="41">
        <v>224562</v>
      </c>
      <c r="E15" s="41">
        <v>50595368.333333336</v>
      </c>
      <c r="F15" s="42">
        <v>0.32993609265815282</v>
      </c>
      <c r="G15" s="43">
        <v>117188962.33333333</v>
      </c>
      <c r="H15" s="42">
        <v>0.18616690041594675</v>
      </c>
    </row>
    <row r="16" spans="2:8" ht="15.75" x14ac:dyDescent="0.25">
      <c r="B16" s="9" t="s">
        <v>16</v>
      </c>
      <c r="C16" s="40">
        <v>1025</v>
      </c>
      <c r="D16" s="41">
        <v>485093</v>
      </c>
      <c r="E16" s="41">
        <v>153348995.3333334</v>
      </c>
      <c r="F16" s="42">
        <v>1</v>
      </c>
      <c r="G16" s="43">
        <v>629483340.33333409</v>
      </c>
      <c r="H16" s="42">
        <v>1</v>
      </c>
    </row>
    <row r="17" spans="2:8" ht="15.75" x14ac:dyDescent="0.25">
      <c r="B17" s="9" t="s">
        <v>17</v>
      </c>
      <c r="C17" s="40">
        <v>1220</v>
      </c>
      <c r="D17" s="41">
        <v>737046.66666666663</v>
      </c>
      <c r="E17" s="41">
        <v>172817547.66666666</v>
      </c>
      <c r="F17" s="42"/>
      <c r="G17" s="41">
        <v>701578272.33333337</v>
      </c>
      <c r="H17" s="42"/>
    </row>
    <row r="19" spans="2:8" ht="15.75" thickBot="1" x14ac:dyDescent="0.3"/>
    <row r="20" spans="2:8" ht="15.75" thickBot="1" x14ac:dyDescent="0.3">
      <c r="B20" s="96" t="s">
        <v>29</v>
      </c>
      <c r="C20" s="97"/>
      <c r="D20" s="97"/>
      <c r="E20" s="97"/>
      <c r="F20" s="97"/>
      <c r="G20" s="97"/>
      <c r="H20" s="98"/>
    </row>
    <row r="21" spans="2:8" ht="78.75" x14ac:dyDescent="0.25">
      <c r="B21" s="1" t="s">
        <v>175</v>
      </c>
      <c r="C21" s="1" t="s">
        <v>0</v>
      </c>
      <c r="D21" s="1" t="s">
        <v>87</v>
      </c>
      <c r="E21" s="1" t="s">
        <v>31</v>
      </c>
      <c r="F21" s="2" t="s">
        <v>5</v>
      </c>
      <c r="G21" s="1" t="s">
        <v>88</v>
      </c>
      <c r="H21" s="2" t="s">
        <v>5</v>
      </c>
    </row>
    <row r="22" spans="2:8" ht="15.75" x14ac:dyDescent="0.25">
      <c r="B22" s="32" t="s">
        <v>38</v>
      </c>
      <c r="C22" s="33">
        <v>1</v>
      </c>
      <c r="D22" s="34">
        <v>76820.333333333328</v>
      </c>
      <c r="E22" s="34">
        <v>218565.33333333334</v>
      </c>
      <c r="F22" s="35">
        <v>1.0553611352915883E-2</v>
      </c>
      <c r="G22" s="34">
        <v>3317597.3333333335</v>
      </c>
      <c r="H22" s="35">
        <v>4.6017065748257868E-2</v>
      </c>
    </row>
    <row r="23" spans="2:8" ht="15.75" x14ac:dyDescent="0.25">
      <c r="B23" s="32" t="s">
        <v>23</v>
      </c>
      <c r="C23" s="33">
        <v>1</v>
      </c>
      <c r="D23" s="34">
        <v>3404</v>
      </c>
      <c r="E23" s="34">
        <v>573822.66666666663</v>
      </c>
      <c r="F23" s="35">
        <v>2.7707511146143025E-2</v>
      </c>
      <c r="G23" s="34">
        <v>1234770</v>
      </c>
      <c r="H23" s="35">
        <v>1.7127000827700318E-2</v>
      </c>
    </row>
    <row r="24" spans="2:8" ht="15.75" x14ac:dyDescent="0.25">
      <c r="B24" s="32" t="s">
        <v>40</v>
      </c>
      <c r="C24" s="32">
        <v>1</v>
      </c>
      <c r="D24" s="34">
        <v>1661.6666666666667</v>
      </c>
      <c r="E24" s="34">
        <v>1057895.6666666667</v>
      </c>
      <c r="F24" s="35">
        <v>5.1081383985568843E-2</v>
      </c>
      <c r="G24" s="34">
        <v>410119</v>
      </c>
      <c r="H24" s="35">
        <v>5.6885966232218359E-3</v>
      </c>
    </row>
    <row r="25" spans="2:8" ht="15.75" x14ac:dyDescent="0.25">
      <c r="B25" s="32" t="s">
        <v>41</v>
      </c>
      <c r="C25" s="33">
        <v>1</v>
      </c>
      <c r="D25" s="34">
        <v>7130</v>
      </c>
      <c r="E25" s="34">
        <v>541662.66666666663</v>
      </c>
      <c r="F25" s="35">
        <v>2.6154638437861557E-2</v>
      </c>
      <c r="G25" s="34">
        <v>594646.33333333337</v>
      </c>
      <c r="H25" s="35">
        <v>8.2481014627736014E-3</v>
      </c>
    </row>
    <row r="26" spans="2:8" ht="15.75" x14ac:dyDescent="0.25">
      <c r="B26" s="32" t="s">
        <v>89</v>
      </c>
      <c r="C26" s="32">
        <v>3</v>
      </c>
      <c r="D26" s="34">
        <v>10576.333333333334</v>
      </c>
      <c r="E26" s="34">
        <v>1376738.3333333335</v>
      </c>
      <c r="F26" s="35">
        <v>6.6476970904174301E-2</v>
      </c>
      <c r="G26" s="34">
        <v>2315900</v>
      </c>
      <c r="H26" s="35">
        <v>3.2122922663225674E-2</v>
      </c>
    </row>
    <row r="27" spans="2:8" ht="15.75" x14ac:dyDescent="0.25">
      <c r="B27" s="32" t="s">
        <v>44</v>
      </c>
      <c r="C27" s="32">
        <v>1</v>
      </c>
      <c r="D27" s="34">
        <v>6462.333333333333</v>
      </c>
      <c r="E27" s="34">
        <v>457250.66666666669</v>
      </c>
      <c r="F27" s="35">
        <v>2.2078733865366067E-2</v>
      </c>
      <c r="G27" s="34">
        <v>2357498</v>
      </c>
      <c r="H27" s="35">
        <v>3.2699911884239041E-2</v>
      </c>
    </row>
    <row r="28" spans="2:8" ht="15.75" x14ac:dyDescent="0.25">
      <c r="B28" s="32" t="s">
        <v>19</v>
      </c>
      <c r="C28" s="32">
        <v>1</v>
      </c>
      <c r="D28" s="34">
        <v>1142.6666666666667</v>
      </c>
      <c r="E28" s="34">
        <v>396319.33333333331</v>
      </c>
      <c r="F28" s="35">
        <v>1.9136613075175328E-2</v>
      </c>
      <c r="G28" s="34">
        <v>1010887.3333333334</v>
      </c>
      <c r="H28" s="35">
        <v>1.402161389952118E-2</v>
      </c>
    </row>
    <row r="29" spans="2:8" ht="15.75" x14ac:dyDescent="0.25">
      <c r="B29" s="32" t="s">
        <v>90</v>
      </c>
      <c r="C29" s="33">
        <v>2</v>
      </c>
      <c r="D29" s="34">
        <v>18090</v>
      </c>
      <c r="E29" s="34">
        <v>1779286.3333333333</v>
      </c>
      <c r="F29" s="35">
        <v>8.5914340399612349E-2</v>
      </c>
      <c r="G29" s="34">
        <v>924416</v>
      </c>
      <c r="H29" s="35">
        <v>1.2822204618786833E-2</v>
      </c>
    </row>
    <row r="30" spans="2:8" ht="15.75" x14ac:dyDescent="0.25">
      <c r="B30" s="36"/>
      <c r="C30" s="36"/>
      <c r="D30" s="37"/>
      <c r="E30" s="38"/>
      <c r="F30" s="35"/>
      <c r="G30" s="38"/>
      <c r="H30" s="39"/>
    </row>
    <row r="31" spans="2:8" ht="15.75" x14ac:dyDescent="0.25">
      <c r="B31" s="9" t="s">
        <v>15</v>
      </c>
      <c r="C31" s="40">
        <v>11</v>
      </c>
      <c r="D31" s="41">
        <v>125287.33333333333</v>
      </c>
      <c r="E31" s="41">
        <v>6401541</v>
      </c>
      <c r="F31" s="42">
        <v>0.30910380316681735</v>
      </c>
      <c r="G31" s="43">
        <v>12165834.000000002</v>
      </c>
      <c r="H31" s="42">
        <v>0.16874741772772639</v>
      </c>
    </row>
    <row r="32" spans="2:8" ht="15.75" x14ac:dyDescent="0.25">
      <c r="B32" s="9" t="s">
        <v>26</v>
      </c>
      <c r="C32" s="40">
        <v>202</v>
      </c>
      <c r="D32" s="41">
        <v>251949</v>
      </c>
      <c r="E32" s="41">
        <v>20710004</v>
      </c>
      <c r="F32" s="42">
        <v>1</v>
      </c>
      <c r="G32" s="43">
        <v>72094934.333333328</v>
      </c>
      <c r="H32" s="42">
        <v>1</v>
      </c>
    </row>
    <row r="33" spans="2:8" ht="15.75" x14ac:dyDescent="0.25">
      <c r="B33" s="9" t="s">
        <v>17</v>
      </c>
      <c r="C33" s="40">
        <v>1220</v>
      </c>
      <c r="D33" s="41">
        <v>737046.66666666663</v>
      </c>
      <c r="E33" s="41">
        <v>172817547.66666666</v>
      </c>
      <c r="F33" s="42"/>
      <c r="G33" s="41">
        <v>701578272.33333337</v>
      </c>
      <c r="H33" s="42"/>
    </row>
    <row r="34" spans="2:8" x14ac:dyDescent="0.25">
      <c r="B34" s="94" t="s">
        <v>176</v>
      </c>
    </row>
  </sheetData>
  <mergeCells count="2">
    <mergeCell ref="B20:H20"/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ABD</vt:lpstr>
      <vt:lpstr>brezilya</vt:lpstr>
      <vt:lpstr>çin</vt:lpstr>
      <vt:lpstr>endonezya</vt:lpstr>
      <vt:lpstr>filipinler</vt:lpstr>
      <vt:lpstr>güney afrika</vt:lpstr>
      <vt:lpstr>güney kore</vt:lpstr>
      <vt:lpstr>hindistan</vt:lpstr>
      <vt:lpstr>japonya</vt:lpstr>
      <vt:lpstr>kanada</vt:lpstr>
      <vt:lpstr>malezya</vt:lpstr>
      <vt:lpstr>meksika</vt:lpstr>
      <vt:lpstr>şili</vt:lpstr>
      <vt:lpstr>tayland</vt:lpstr>
      <vt:lpstr>vietnam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2021-08-10T07:15:53Z</dcterms:modified>
</cp:coreProperties>
</file>